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activeTab="1"/>
  </bookViews>
  <sheets>
    <sheet name="1主要数据" sheetId="1" r:id="rId1"/>
    <sheet name="2绿化完成情况" sheetId="2" r:id="rId2"/>
    <sheet name="3各区森林、林地统计表" sheetId="3" r:id="rId3"/>
    <sheet name="4主要公园" sheetId="4" r:id="rId4"/>
    <sheet name="5绿道" sheetId="5" r:id="rId5"/>
    <sheet name="6道路" sheetId="6" r:id="rId6"/>
    <sheet name="7森林、湿地等" sheetId="7" r:id="rId7"/>
    <sheet name="8山体" sheetId="8" r:id="rId8"/>
  </sheets>
  <calcPr calcId="144525"/>
</workbook>
</file>

<file path=xl/sharedStrings.xml><?xml version="1.0" encoding="utf-8"?>
<sst xmlns="http://schemas.openxmlformats.org/spreadsheetml/2006/main" count="469" uniqueCount="321">
  <si>
    <t>2021年武汉市绿化主要数据统计表</t>
  </si>
  <si>
    <t>序号</t>
  </si>
  <si>
    <t>类   别</t>
  </si>
  <si>
    <t>计量单位</t>
  </si>
  <si>
    <t>2020年</t>
  </si>
  <si>
    <t>2021年</t>
  </si>
  <si>
    <t>一</t>
  </si>
  <si>
    <t xml:space="preserve">        园林绿化</t>
  </si>
  <si>
    <t xml:space="preserve">        建成区绿化覆盖面积</t>
  </si>
  <si>
    <t>公顷</t>
  </si>
  <si>
    <t xml:space="preserve">        建成区绿化覆盖率</t>
  </si>
  <si>
    <t>%</t>
  </si>
  <si>
    <t xml:space="preserve">        建成区绿地面积</t>
  </si>
  <si>
    <t xml:space="preserve">        建成区绿地率</t>
  </si>
  <si>
    <t xml:space="preserve">        建成区公园绿地面积</t>
  </si>
  <si>
    <t xml:space="preserve">        人均公园绿地面积</t>
  </si>
  <si>
    <r>
      <rPr>
        <sz val="10"/>
        <color indexed="8"/>
        <rFont val="微软雅黑"/>
        <charset val="134"/>
      </rPr>
      <t>㎡</t>
    </r>
    <r>
      <rPr>
        <sz val="10"/>
        <color indexed="8"/>
        <rFont val="微软雅黑"/>
        <charset val="134"/>
      </rPr>
      <t>/人</t>
    </r>
  </si>
  <si>
    <t xml:space="preserve">        城市公园</t>
  </si>
  <si>
    <t>个</t>
  </si>
  <si>
    <t xml:space="preserve">         其中：免费开放公园</t>
  </si>
  <si>
    <t xml:space="preserve">                     公园游人量</t>
  </si>
  <si>
    <t>万人次</t>
  </si>
  <si>
    <t xml:space="preserve">        绿道</t>
  </si>
  <si>
    <t>公里</t>
  </si>
  <si>
    <t>二</t>
  </si>
  <si>
    <t xml:space="preserve">        湿地资源</t>
  </si>
  <si>
    <t xml:space="preserve">        湿地面积</t>
  </si>
  <si>
    <t xml:space="preserve">        湖泊数量</t>
  </si>
  <si>
    <t xml:space="preserve">        湖泊蓝线面积</t>
  </si>
  <si>
    <t xml:space="preserve">        湖泊绿线面积</t>
  </si>
  <si>
    <t>三</t>
  </si>
  <si>
    <t xml:space="preserve">       山体资源</t>
  </si>
  <si>
    <t xml:space="preserve">        山体保护名录</t>
  </si>
  <si>
    <t xml:space="preserve">        山体本体线面积</t>
  </si>
  <si>
    <t xml:space="preserve">        山体保护线面积</t>
  </si>
  <si>
    <t>四</t>
  </si>
  <si>
    <t xml:space="preserve">        陆生野生动物</t>
  </si>
  <si>
    <t xml:space="preserve">       其中：鸟类监测</t>
  </si>
  <si>
    <t>种</t>
  </si>
  <si>
    <t xml:space="preserve">           国家一级保护</t>
  </si>
  <si>
    <t xml:space="preserve">           国家二级保护</t>
  </si>
  <si>
    <t>五</t>
  </si>
  <si>
    <t xml:space="preserve">        古树名木保护</t>
  </si>
  <si>
    <t>株</t>
  </si>
  <si>
    <t xml:space="preserve">   其中： 一级古树名木</t>
  </si>
  <si>
    <t xml:space="preserve">               二级古树名木</t>
  </si>
  <si>
    <t xml:space="preserve">               三级古树名木</t>
  </si>
  <si>
    <t>注：1、本表中城区人口按截止2021年11月30日统计值1093万人计算（由市公安局提供）。</t>
  </si>
  <si>
    <t xml:space="preserve">      2、本表中2021年建成区面积暂按920平方公里计算。</t>
  </si>
  <si>
    <t>2021年武汉市绿化完成情况统计表</t>
  </si>
  <si>
    <t>项目名称</t>
  </si>
  <si>
    <t xml:space="preserve">   新增绿地面积</t>
  </si>
  <si>
    <t xml:space="preserve">   其中：   公园绿地</t>
  </si>
  <si>
    <t xml:space="preserve">   防护绿地</t>
  </si>
  <si>
    <t xml:space="preserve">                新建绿道</t>
  </si>
  <si>
    <t xml:space="preserve">        造林绿化</t>
  </si>
  <si>
    <t xml:space="preserve">   造林面积</t>
  </si>
  <si>
    <t>万亩</t>
  </si>
  <si>
    <t xml:space="preserve">   中幼林抚育</t>
  </si>
  <si>
    <t>林业育苗和苗木花卉面积</t>
  </si>
  <si>
    <t xml:space="preserve">        义务植树</t>
  </si>
  <si>
    <t xml:space="preserve">        活动场次</t>
  </si>
  <si>
    <t>场次</t>
  </si>
  <si>
    <t xml:space="preserve">   参与人次</t>
  </si>
  <si>
    <t xml:space="preserve">   植   树</t>
  </si>
  <si>
    <t>万株</t>
  </si>
  <si>
    <t>2021年武汉市森林资源存量表</t>
  </si>
  <si>
    <t>行政辖区</t>
  </si>
  <si>
    <t>森林面积     （万亩）</t>
  </si>
  <si>
    <t>森林蓄积量（万立方米）</t>
  </si>
  <si>
    <t>森林覆盖率（动态监测）
（%）</t>
  </si>
  <si>
    <t>生态公益林面积
（万亩）</t>
  </si>
  <si>
    <t>全  市</t>
  </si>
  <si>
    <t>洪山区</t>
  </si>
  <si>
    <t>东西湖区</t>
  </si>
  <si>
    <t>江夏区</t>
  </si>
  <si>
    <t>蔡甸区</t>
  </si>
  <si>
    <t>黄陂区</t>
  </si>
  <si>
    <t>新洲区</t>
  </si>
  <si>
    <t>武汉经济技术开发区（汉南区）</t>
  </si>
  <si>
    <t>东湖新技术开发区</t>
  </si>
  <si>
    <t>东湖生态旅游风景区</t>
  </si>
  <si>
    <t>武汉化学工业区</t>
  </si>
  <si>
    <t>注：1、森林面积、森林蓄积量、森林覆盖率为动态监测预估值；2、本表中生态公益林面积合计数包含武汉林业发展有限责任公司外环林带生态公益林面积3.1599万亩</t>
  </si>
  <si>
    <t>2021年武汉市主要城市公园（绿化广场）统计表</t>
  </si>
  <si>
    <t>公园名称</t>
  </si>
  <si>
    <t>面积
（公顷）</t>
  </si>
  <si>
    <t>市管或
行政辖区</t>
  </si>
  <si>
    <t>全市</t>
  </si>
  <si>
    <t>黄鹤楼公园</t>
  </si>
  <si>
    <t>市管</t>
  </si>
  <si>
    <t>关山公园</t>
  </si>
  <si>
    <t>中山公园</t>
  </si>
  <si>
    <t>幸福湾公园</t>
  </si>
  <si>
    <t>解放公园</t>
  </si>
  <si>
    <t>杨春湖公园</t>
  </si>
  <si>
    <t>月湖公园</t>
  </si>
  <si>
    <t>团结公园</t>
  </si>
  <si>
    <t>龟山公园</t>
  </si>
  <si>
    <t>野芷湖公园一期</t>
  </si>
  <si>
    <t>沙湖公园</t>
  </si>
  <si>
    <t>巡司河活水公园</t>
  </si>
  <si>
    <t>园林科普公园</t>
  </si>
  <si>
    <t>巡司河风情公园</t>
  </si>
  <si>
    <t>武汉动物园</t>
  </si>
  <si>
    <t>八坦公园</t>
  </si>
  <si>
    <t>武汉盆景奇石根雕艺术馆</t>
  </si>
  <si>
    <t>武钢体育公园</t>
  </si>
  <si>
    <t>汉口江滩公园</t>
  </si>
  <si>
    <t>江岸区</t>
  </si>
  <si>
    <t>巡司河体育公园</t>
  </si>
  <si>
    <t>堤角公园</t>
  </si>
  <si>
    <t>韵湖公园</t>
  </si>
  <si>
    <t>张公堤城市森林公园（江岸段）</t>
  </si>
  <si>
    <t>西苑公园</t>
  </si>
  <si>
    <t>宝岛公园</t>
  </si>
  <si>
    <t>兰亭公园</t>
  </si>
  <si>
    <t>汉广小森林</t>
  </si>
  <si>
    <t>光谷三路湿地公园</t>
  </si>
  <si>
    <t>百步亭游园</t>
  </si>
  <si>
    <t>光谷鸡公山公园</t>
  </si>
  <si>
    <t>后湖公园</t>
  </si>
  <si>
    <t>龙山溪公园</t>
  </si>
  <si>
    <t>田田广场</t>
  </si>
  <si>
    <t>花山湿地公园</t>
  </si>
  <si>
    <t>武汉市青少年宫</t>
  </si>
  <si>
    <t>光谷中央生态大走廊</t>
  </si>
  <si>
    <t>西北湖绿化广场</t>
  </si>
  <si>
    <t>江汉区</t>
  </si>
  <si>
    <t>新月溪公园</t>
  </si>
  <si>
    <t>常青公园</t>
  </si>
  <si>
    <t>左岭花卉科普公园</t>
  </si>
  <si>
    <t>后襄河公园</t>
  </si>
  <si>
    <t>汤湖公园</t>
  </si>
  <si>
    <t>菱角湖公园</t>
  </si>
  <si>
    <t>汤湖文化宫</t>
  </si>
  <si>
    <t>王家墩公园</t>
  </si>
  <si>
    <t>南太子湖公园</t>
  </si>
  <si>
    <t>小南湖公园</t>
  </si>
  <si>
    <t>川江池公园</t>
  </si>
  <si>
    <t>龙王庙公园</t>
  </si>
  <si>
    <t>万家湖公园</t>
  </si>
  <si>
    <t>喷泉公园</t>
  </si>
  <si>
    <t>后官湖公园（经开）</t>
  </si>
  <si>
    <t>张毕湖公园</t>
  </si>
  <si>
    <t>硚口区</t>
  </si>
  <si>
    <t>北太子湖公园</t>
  </si>
  <si>
    <t>竹叶海公园</t>
  </si>
  <si>
    <t>朱家山公园</t>
  </si>
  <si>
    <t>张公堤城市森林公园（硚口段）</t>
  </si>
  <si>
    <t>纱帽江滩公园</t>
  </si>
  <si>
    <t>硚口公园</t>
  </si>
  <si>
    <t>三角湖公园</t>
  </si>
  <si>
    <t>硚口汉江江滩公园</t>
  </si>
  <si>
    <t>马影河滨水公园</t>
  </si>
  <si>
    <t>硚口警察公园</t>
  </si>
  <si>
    <t>坛山湿地公园</t>
  </si>
  <si>
    <t>宜家公园</t>
  </si>
  <si>
    <t>薇湖公园</t>
  </si>
  <si>
    <t>墨水湖公园</t>
  </si>
  <si>
    <t>汉阳区</t>
  </si>
  <si>
    <t>武汉国际体育文化休闲园（足球公园）</t>
  </si>
  <si>
    <t>莲花湖公园</t>
  </si>
  <si>
    <t>东湖听涛风景区</t>
  </si>
  <si>
    <t>琴台绿化广场</t>
  </si>
  <si>
    <t>东湖落雁风景区</t>
  </si>
  <si>
    <t>汉阳公园</t>
  </si>
  <si>
    <t>东湖磨山风景区</t>
  </si>
  <si>
    <t>汉水公园</t>
  </si>
  <si>
    <t>马鞍山森林公园</t>
  </si>
  <si>
    <t>汉阳汉江区管江滩公园</t>
  </si>
  <si>
    <t>武汉欢乐谷</t>
  </si>
  <si>
    <t>汉阳长江区管江滩公园</t>
  </si>
  <si>
    <t>武汉玛雅海滩水园</t>
  </si>
  <si>
    <t>凤凰公园</t>
  </si>
  <si>
    <t>东湖海洋乐园</t>
  </si>
  <si>
    <t>新区公园</t>
  </si>
  <si>
    <t>中科院武汉植物园</t>
  </si>
  <si>
    <t>国博水系景观园</t>
  </si>
  <si>
    <t>华侨城湿地公园</t>
  </si>
  <si>
    <t>张之洞体育公园</t>
  </si>
  <si>
    <t>东湖绿道</t>
  </si>
  <si>
    <t>首义广场</t>
  </si>
  <si>
    <t>武昌区</t>
  </si>
  <si>
    <t>五环广场</t>
  </si>
  <si>
    <t>武汉临空港经济技术开发区（东西湖区）</t>
  </si>
  <si>
    <t>洪山广场</t>
  </si>
  <si>
    <t>极地海洋公园</t>
  </si>
  <si>
    <t>紫阳公园</t>
  </si>
  <si>
    <t>吴家山公园</t>
  </si>
  <si>
    <t>四美塘公园</t>
  </si>
  <si>
    <t>金银湖公园</t>
  </si>
  <si>
    <t>武昌公园</t>
  </si>
  <si>
    <t>黄狮海公园</t>
  </si>
  <si>
    <t>洪山公园</t>
  </si>
  <si>
    <t>径河公园</t>
  </si>
  <si>
    <t>内沙湖公园</t>
  </si>
  <si>
    <t>舵落口江滩公园</t>
  </si>
  <si>
    <t>长春观公园</t>
  </si>
  <si>
    <t>临空港大道带状公园</t>
  </si>
  <si>
    <t>武昌江滩</t>
  </si>
  <si>
    <t>常青花园中央公园</t>
  </si>
  <si>
    <t>楚望台遗址公园</t>
  </si>
  <si>
    <t>黄塘湖公园</t>
  </si>
  <si>
    <t>水果湖儿童公园</t>
  </si>
  <si>
    <t>金银潭公园</t>
  </si>
  <si>
    <t>和平公园</t>
  </si>
  <si>
    <t>青山区</t>
  </si>
  <si>
    <t>常青花园堤边公园</t>
  </si>
  <si>
    <t>青山公园</t>
  </si>
  <si>
    <t>金山游园</t>
  </si>
  <si>
    <t>白玉公园</t>
  </si>
  <si>
    <t>码头潭文化遗址公园</t>
  </si>
  <si>
    <t>南干渠游园</t>
  </si>
  <si>
    <t>海昌武汉极地海洋世界</t>
  </si>
  <si>
    <t>戴家湖公园</t>
  </si>
  <si>
    <t>金银湖国家城市湿地公园</t>
  </si>
  <si>
    <t>青山矶公园</t>
  </si>
  <si>
    <t>蔡甸区江滩公园</t>
  </si>
  <si>
    <t>青山江滩公园</t>
  </si>
  <si>
    <t>蔡甸区运铎公园</t>
  </si>
  <si>
    <t>武丰闸湿地公园</t>
  </si>
  <si>
    <t>二龙谭公园</t>
  </si>
  <si>
    <t>天兴洲大桥公园</t>
  </si>
  <si>
    <t>滠水公园一期</t>
  </si>
  <si>
    <t>谭鑫培公园</t>
  </si>
  <si>
    <t>滠水公园二期</t>
  </si>
  <si>
    <t>新世纪公园</t>
  </si>
  <si>
    <t>双凤亭公园</t>
  </si>
  <si>
    <t>江夏市民休闲活动中心</t>
  </si>
  <si>
    <t>定远公园</t>
  </si>
  <si>
    <t>江夏中央大公园</t>
  </si>
  <si>
    <t>前川公园</t>
  </si>
  <si>
    <t>熊廷弼公园</t>
  </si>
  <si>
    <t>新洲人民广场</t>
  </si>
  <si>
    <t>贺胜桥北伐阵亡将士陵园</t>
  </si>
  <si>
    <t>航天公园</t>
  </si>
  <si>
    <t>金港运动公园</t>
  </si>
  <si>
    <t>柴泊湖休闲广场</t>
  </si>
  <si>
    <t>武汉园博园</t>
  </si>
  <si>
    <t>跨江汉、硚口、东西湖区</t>
  </si>
  <si>
    <t>蓝玉项链公园</t>
  </si>
  <si>
    <t>举水河滩公园</t>
  </si>
  <si>
    <t>2021年武汉市绿道建设统计表</t>
  </si>
  <si>
    <t>2020年建设（公里）</t>
  </si>
  <si>
    <t>2020累计建设（公里）</t>
  </si>
  <si>
    <t>2021年建设（公里）</t>
  </si>
  <si>
    <t>2021累计建设（公里）</t>
  </si>
  <si>
    <t>—</t>
  </si>
  <si>
    <t>武汉经济开发区（汉南区）</t>
  </si>
  <si>
    <t>东湖高新技术开发区</t>
  </si>
  <si>
    <t>东湖风景区</t>
  </si>
  <si>
    <t>市级平台建设</t>
  </si>
  <si>
    <t>2021年全市道路绿化养护管理统计表</t>
  </si>
  <si>
    <t>区属</t>
  </si>
  <si>
    <t>道路条数
（条）</t>
  </si>
  <si>
    <t>道路长度（公里）</t>
  </si>
  <si>
    <t>林荫路推广率（%）</t>
  </si>
  <si>
    <t>中心城区</t>
  </si>
  <si>
    <t>小计</t>
  </si>
  <si>
    <t>功能区</t>
  </si>
  <si>
    <t>新城区</t>
  </si>
  <si>
    <t>其它</t>
  </si>
  <si>
    <t>2021年武汉市自然保护地统计表</t>
  </si>
  <si>
    <t>单位：公顷</t>
  </si>
  <si>
    <t>类别</t>
  </si>
  <si>
    <t>名称</t>
  </si>
  <si>
    <t>级别</t>
  </si>
  <si>
    <t>面积</t>
  </si>
  <si>
    <t>合计</t>
  </si>
  <si>
    <t>风景名胜区</t>
  </si>
  <si>
    <t>东湖风景名胜区</t>
  </si>
  <si>
    <t>国家级</t>
  </si>
  <si>
    <t>木兰山风景名胜区（地质公园）</t>
  </si>
  <si>
    <t>省级</t>
  </si>
  <si>
    <t>湿地自然保护区</t>
  </si>
  <si>
    <t>沉湖湿地自然保护区（国际重要湿地）</t>
  </si>
  <si>
    <t>上涉湖湿地自然保护区</t>
  </si>
  <si>
    <t>草湖湿地自然保护区</t>
  </si>
  <si>
    <t>市级</t>
  </si>
  <si>
    <t>涨渡湖湿地自然保护区</t>
  </si>
  <si>
    <t>武湖湿地自然保护区</t>
  </si>
  <si>
    <t>汉南区</t>
  </si>
  <si>
    <t>湿地
公园</t>
  </si>
  <si>
    <t>东湖国家湿地公园</t>
  </si>
  <si>
    <t>后官湖国家湿地公园</t>
  </si>
  <si>
    <t>杜公湖国家湿地公园</t>
  </si>
  <si>
    <t>藏龙岛国家湿地公园</t>
  </si>
  <si>
    <t>安山国家湿地公园（国家重要湿地）</t>
  </si>
  <si>
    <t>潴洋海省级湿地公园</t>
  </si>
  <si>
    <t>索子长河省级湿地公园</t>
  </si>
  <si>
    <t>桐湖省级湿地公园</t>
  </si>
  <si>
    <t>木兰花溪省级湿地公园</t>
  </si>
  <si>
    <t>森林公园</t>
  </si>
  <si>
    <t>九峰国家森林公园</t>
  </si>
  <si>
    <t>东湖高新区</t>
  </si>
  <si>
    <t>青龙山森林公园</t>
  </si>
  <si>
    <t xml:space="preserve">   嵩阳森林公园
</t>
  </si>
  <si>
    <t>九真山森林公园</t>
  </si>
  <si>
    <t>素山寺森林公园</t>
  </si>
  <si>
    <t>将军山森林公园</t>
  </si>
  <si>
    <t>保护小区</t>
  </si>
  <si>
    <t>木兰湖白鹭自然保护小区</t>
  </si>
  <si>
    <t>木兰山自然保护小区</t>
  </si>
  <si>
    <t>素山寺自然保护小区</t>
  </si>
  <si>
    <t>嵩阳自然保护小区</t>
  </si>
  <si>
    <t>注：此表中合计数已剔除重复计算面积。</t>
  </si>
  <si>
    <t>武汉市山体保护规划面积统计表</t>
  </si>
  <si>
    <t>山体（系）</t>
  </si>
  <si>
    <t>完整型</t>
  </si>
  <si>
    <t>基本完整型</t>
  </si>
  <si>
    <t>山体本体线</t>
  </si>
  <si>
    <t>山体保护线</t>
  </si>
  <si>
    <t>座数</t>
  </si>
  <si>
    <t>山体（系）座数</t>
  </si>
  <si>
    <t>面积（公顷）</t>
  </si>
  <si>
    <t xml:space="preserve">    全市</t>
  </si>
  <si>
    <t>青山区（化工区）</t>
  </si>
  <si>
    <t>武汉经济技术开发区</t>
  </si>
  <si>
    <t xml:space="preserve"> 注：1、新洲区是以山系编制的《规划》，该统计表中新洲区为山系。</t>
  </si>
  <si>
    <t xml:space="preserve">       2、2015年统计。</t>
  </si>
</sst>
</file>

<file path=xl/styles.xml><?xml version="1.0" encoding="utf-8"?>
<styleSheet xmlns="http://schemas.openxmlformats.org/spreadsheetml/2006/main">
  <numFmts count="12">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000_ "/>
    <numFmt numFmtId="179" formatCode="0.0000_ "/>
    <numFmt numFmtId="180" formatCode="#,##0.0000_ "/>
    <numFmt numFmtId="181" formatCode="#,##0.00_);[Red]\(#,##0.00\)"/>
    <numFmt numFmtId="182" formatCode="0.00_);[Red]\(0.00\)"/>
    <numFmt numFmtId="183" formatCode="#,##0_);[Red]\(#,##0\)"/>
  </numFmts>
  <fonts count="52">
    <font>
      <sz val="11"/>
      <color theme="1"/>
      <name val="Tahoma"/>
      <charset val="134"/>
    </font>
    <font>
      <sz val="10"/>
      <color theme="1"/>
      <name val="Tahoma"/>
      <charset val="134"/>
    </font>
    <font>
      <b/>
      <sz val="14"/>
      <name val="微软雅黑"/>
      <charset val="134"/>
    </font>
    <font>
      <sz val="12"/>
      <name val="微软雅黑"/>
      <charset val="134"/>
    </font>
    <font>
      <sz val="10"/>
      <name val="微软雅黑"/>
      <charset val="134"/>
    </font>
    <font>
      <sz val="10"/>
      <color theme="0"/>
      <name val="微软雅黑"/>
      <charset val="134"/>
    </font>
    <font>
      <sz val="9"/>
      <name val="微软雅黑"/>
      <charset val="134"/>
    </font>
    <font>
      <sz val="11"/>
      <color theme="1"/>
      <name val="宋体"/>
      <charset val="134"/>
    </font>
    <font>
      <b/>
      <sz val="11"/>
      <name val="宋体"/>
      <charset val="134"/>
    </font>
    <font>
      <sz val="11"/>
      <name val="宋体"/>
      <charset val="134"/>
    </font>
    <font>
      <b/>
      <sz val="10"/>
      <name val="微软雅黑"/>
      <charset val="134"/>
    </font>
    <font>
      <b/>
      <sz val="10"/>
      <color rgb="FFFF0000"/>
      <name val="微软雅黑"/>
      <charset val="134"/>
    </font>
    <font>
      <sz val="10"/>
      <color rgb="FFFF0000"/>
      <name val="微软雅黑"/>
      <charset val="134"/>
    </font>
    <font>
      <b/>
      <sz val="10"/>
      <color theme="6" tint="-0.249977111117893"/>
      <name val="微软雅黑"/>
      <charset val="134"/>
    </font>
    <font>
      <sz val="11"/>
      <color theme="1"/>
      <name val="微软雅黑"/>
      <charset val="134"/>
    </font>
    <font>
      <sz val="11"/>
      <name val="微软雅黑"/>
      <charset val="134"/>
    </font>
    <font>
      <sz val="10"/>
      <color theme="1"/>
      <name val="微软雅黑"/>
      <charset val="134"/>
    </font>
    <font>
      <sz val="11"/>
      <color rgb="FFFF0000"/>
      <name val="Tahoma"/>
      <charset val="134"/>
    </font>
    <font>
      <b/>
      <sz val="16"/>
      <color theme="1"/>
      <name val="宋体"/>
      <charset val="134"/>
      <scheme val="minor"/>
    </font>
    <font>
      <sz val="11"/>
      <color theme="1"/>
      <name val="宋体"/>
      <charset val="134"/>
      <scheme val="minor"/>
    </font>
    <font>
      <b/>
      <sz val="12"/>
      <color theme="1"/>
      <name val="宋体"/>
      <charset val="134"/>
      <scheme val="minor"/>
    </font>
    <font>
      <b/>
      <sz val="12"/>
      <color rgb="FFFF0000"/>
      <name val="宋体"/>
      <charset val="134"/>
      <scheme val="minor"/>
    </font>
    <font>
      <b/>
      <sz val="10"/>
      <color rgb="FFFF0000"/>
      <name val="仿宋_GB2312"/>
      <charset val="134"/>
    </font>
    <font>
      <sz val="12"/>
      <color rgb="FFFF0000"/>
      <name val="宋体"/>
      <charset val="134"/>
      <scheme val="minor"/>
    </font>
    <font>
      <sz val="9"/>
      <color rgb="FFFF0000"/>
      <name val="宋体"/>
      <charset val="134"/>
      <scheme val="minor"/>
    </font>
    <font>
      <sz val="12"/>
      <color indexed="8"/>
      <name val="宋体"/>
      <charset val="134"/>
      <scheme val="minor"/>
    </font>
    <font>
      <sz val="12"/>
      <color theme="1"/>
      <name val="宋体"/>
      <charset val="134"/>
      <scheme val="minor"/>
    </font>
    <font>
      <sz val="12"/>
      <name val="宋体"/>
      <charset val="134"/>
      <scheme val="minor"/>
    </font>
    <font>
      <sz val="9"/>
      <color theme="1"/>
      <name val="宋体"/>
      <charset val="134"/>
      <scheme val="minor"/>
    </font>
    <font>
      <sz val="11"/>
      <color rgb="FFFF0000"/>
      <name val="宋体"/>
      <charset val="134"/>
      <scheme val="minor"/>
    </font>
    <font>
      <sz val="10"/>
      <color indexed="8"/>
      <name val="微软雅黑"/>
      <charset val="134"/>
    </font>
    <font>
      <b/>
      <sz val="10"/>
      <color indexed="8"/>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7">
    <fill>
      <patternFill patternType="none"/>
    </fill>
    <fill>
      <patternFill patternType="gray125"/>
    </fill>
    <fill>
      <patternFill patternType="solid">
        <fgColor theme="0"/>
        <bgColor indexed="64"/>
      </patternFill>
    </fill>
    <fill>
      <patternFill patternType="solid">
        <fgColor theme="6" tint="0.399914548173467"/>
        <bgColor indexed="64"/>
      </patternFill>
    </fill>
    <fill>
      <patternFill patternType="solid">
        <fgColor theme="6" tint="0.399884029663991"/>
        <bgColor indexed="64"/>
      </patternFill>
    </fill>
    <fill>
      <patternFill patternType="solid">
        <fgColor theme="6" tint="0.39994506668294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42" fontId="19" fillId="0" borderId="0" applyFont="0" applyFill="0" applyBorder="0" applyAlignment="0" applyProtection="0">
      <alignment vertical="center"/>
    </xf>
    <xf numFmtId="0" fontId="32" fillId="30" borderId="0" applyNumberFormat="0" applyBorder="0" applyAlignment="0" applyProtection="0">
      <alignment vertical="center"/>
    </xf>
    <xf numFmtId="0" fontId="48" fillId="27" borderId="3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2" fillId="12" borderId="0" applyNumberFormat="0" applyBorder="0" applyAlignment="0" applyProtection="0">
      <alignment vertical="center"/>
    </xf>
    <xf numFmtId="0" fontId="39" fillId="13" borderId="0" applyNumberFormat="0" applyBorder="0" applyAlignment="0" applyProtection="0">
      <alignment vertical="center"/>
    </xf>
    <xf numFmtId="43" fontId="19" fillId="0" borderId="0" applyFont="0" applyFill="0" applyBorder="0" applyAlignment="0" applyProtection="0">
      <alignment vertical="center"/>
    </xf>
    <xf numFmtId="0" fontId="40" fillId="26" borderId="0" applyNumberFormat="0" applyBorder="0" applyAlignment="0" applyProtection="0">
      <alignment vertical="center"/>
    </xf>
    <xf numFmtId="0" fontId="46" fillId="0" borderId="0" applyNumberFormat="0" applyFill="0" applyBorder="0" applyAlignment="0" applyProtection="0">
      <alignment vertical="center"/>
    </xf>
    <xf numFmtId="9" fontId="19" fillId="0" borderId="0" applyFont="0" applyFill="0" applyBorder="0" applyAlignment="0" applyProtection="0">
      <alignment vertical="center"/>
    </xf>
    <xf numFmtId="0" fontId="38" fillId="0" borderId="0" applyNumberFormat="0" applyFill="0" applyBorder="0" applyAlignment="0" applyProtection="0">
      <alignment vertical="center"/>
    </xf>
    <xf numFmtId="0" fontId="43" fillId="0" borderId="0"/>
    <xf numFmtId="0" fontId="19" fillId="19" borderId="29" applyNumberFormat="0" applyFont="0" applyAlignment="0" applyProtection="0">
      <alignment vertical="center"/>
    </xf>
    <xf numFmtId="0" fontId="40" fillId="32"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27" applyNumberFormat="0" applyFill="0" applyAlignment="0" applyProtection="0">
      <alignment vertical="center"/>
    </xf>
    <xf numFmtId="0" fontId="34" fillId="0" borderId="27" applyNumberFormat="0" applyFill="0" applyAlignment="0" applyProtection="0">
      <alignment vertical="center"/>
    </xf>
    <xf numFmtId="0" fontId="40" fillId="25" borderId="0" applyNumberFormat="0" applyBorder="0" applyAlignment="0" applyProtection="0">
      <alignment vertical="center"/>
    </xf>
    <xf numFmtId="0" fontId="37" fillId="0" borderId="31" applyNumberFormat="0" applyFill="0" applyAlignment="0" applyProtection="0">
      <alignment vertical="center"/>
    </xf>
    <xf numFmtId="0" fontId="40" fillId="24" borderId="0" applyNumberFormat="0" applyBorder="0" applyAlignment="0" applyProtection="0">
      <alignment vertical="center"/>
    </xf>
    <xf numFmtId="0" fontId="41" fillId="18" borderId="28" applyNumberFormat="0" applyAlignment="0" applyProtection="0">
      <alignment vertical="center"/>
    </xf>
    <xf numFmtId="0" fontId="51" fillId="18" borderId="32" applyNumberFormat="0" applyAlignment="0" applyProtection="0">
      <alignment vertical="center"/>
    </xf>
    <xf numFmtId="0" fontId="33" fillId="10" borderId="26" applyNumberFormat="0" applyAlignment="0" applyProtection="0">
      <alignment vertical="center"/>
    </xf>
    <xf numFmtId="0" fontId="32" fillId="29" borderId="0" applyNumberFormat="0" applyBorder="0" applyAlignment="0" applyProtection="0">
      <alignment vertical="center"/>
    </xf>
    <xf numFmtId="0" fontId="40" fillId="17" borderId="0" applyNumberFormat="0" applyBorder="0" applyAlignment="0" applyProtection="0">
      <alignment vertical="center"/>
    </xf>
    <xf numFmtId="0" fontId="50" fillId="0" borderId="33" applyNumberFormat="0" applyFill="0" applyAlignment="0" applyProtection="0">
      <alignment vertical="center"/>
    </xf>
    <xf numFmtId="0" fontId="44" fillId="0" borderId="30" applyNumberFormat="0" applyFill="0" applyAlignment="0" applyProtection="0">
      <alignment vertical="center"/>
    </xf>
    <xf numFmtId="0" fontId="49" fillId="28" borderId="0" applyNumberFormat="0" applyBorder="0" applyAlignment="0" applyProtection="0">
      <alignment vertical="center"/>
    </xf>
    <xf numFmtId="0" fontId="47" fillId="23" borderId="0" applyNumberFormat="0" applyBorder="0" applyAlignment="0" applyProtection="0">
      <alignment vertical="center"/>
    </xf>
    <xf numFmtId="0" fontId="32" fillId="36" borderId="0" applyNumberFormat="0" applyBorder="0" applyAlignment="0" applyProtection="0">
      <alignment vertical="center"/>
    </xf>
    <xf numFmtId="0" fontId="40" fillId="16" borderId="0" applyNumberFormat="0" applyBorder="0" applyAlignment="0" applyProtection="0">
      <alignment vertical="center"/>
    </xf>
    <xf numFmtId="0" fontId="32" fillId="35" borderId="0" applyNumberFormat="0" applyBorder="0" applyAlignment="0" applyProtection="0">
      <alignment vertical="center"/>
    </xf>
    <xf numFmtId="0" fontId="32" fillId="9" borderId="0" applyNumberFormat="0" applyBorder="0" applyAlignment="0" applyProtection="0">
      <alignment vertical="center"/>
    </xf>
    <xf numFmtId="0" fontId="32" fillId="34" borderId="0" applyNumberFormat="0" applyBorder="0" applyAlignment="0" applyProtection="0">
      <alignment vertical="center"/>
    </xf>
    <xf numFmtId="0" fontId="32" fillId="8" borderId="0" applyNumberFormat="0" applyBorder="0" applyAlignment="0" applyProtection="0">
      <alignment vertical="center"/>
    </xf>
    <xf numFmtId="0" fontId="40" fillId="21" borderId="0" applyNumberFormat="0" applyBorder="0" applyAlignment="0" applyProtection="0">
      <alignment vertical="center"/>
    </xf>
    <xf numFmtId="0" fontId="40" fillId="15" borderId="0" applyNumberFormat="0" applyBorder="0" applyAlignment="0" applyProtection="0">
      <alignment vertical="center"/>
    </xf>
    <xf numFmtId="0" fontId="32" fillId="33" borderId="0" applyNumberFormat="0" applyBorder="0" applyAlignment="0" applyProtection="0">
      <alignment vertical="center"/>
    </xf>
    <xf numFmtId="0" fontId="32" fillId="7" borderId="0" applyNumberFormat="0" applyBorder="0" applyAlignment="0" applyProtection="0">
      <alignment vertical="center"/>
    </xf>
    <xf numFmtId="0" fontId="40" fillId="14" borderId="0" applyNumberFormat="0" applyBorder="0" applyAlignment="0" applyProtection="0">
      <alignment vertical="center"/>
    </xf>
    <xf numFmtId="0" fontId="0" fillId="0" borderId="0"/>
    <xf numFmtId="0" fontId="32" fillId="6" borderId="0" applyNumberFormat="0" applyBorder="0" applyAlignment="0" applyProtection="0">
      <alignment vertical="center"/>
    </xf>
    <xf numFmtId="0" fontId="40" fillId="31" borderId="0" applyNumberFormat="0" applyBorder="0" applyAlignment="0" applyProtection="0">
      <alignment vertical="center"/>
    </xf>
    <xf numFmtId="0" fontId="40" fillId="20" borderId="0" applyNumberFormat="0" applyBorder="0" applyAlignment="0" applyProtection="0">
      <alignment vertical="center"/>
    </xf>
    <xf numFmtId="0" fontId="32" fillId="11" borderId="0" applyNumberFormat="0" applyBorder="0" applyAlignment="0" applyProtection="0">
      <alignment vertical="center"/>
    </xf>
    <xf numFmtId="0" fontId="40" fillId="22" borderId="0" applyNumberFormat="0" applyBorder="0" applyAlignment="0" applyProtection="0">
      <alignment vertical="center"/>
    </xf>
    <xf numFmtId="0" fontId="19" fillId="0" borderId="0">
      <alignment vertical="center"/>
    </xf>
    <xf numFmtId="0" fontId="19" fillId="0" borderId="0">
      <alignment vertical="center"/>
    </xf>
  </cellStyleXfs>
  <cellXfs count="191">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177" fontId="4" fillId="3" borderId="6" xfId="0" applyNumberFormat="1" applyFont="1" applyFill="1" applyBorder="1" applyAlignment="1">
      <alignment horizontal="center" vertical="center" wrapText="1"/>
    </xf>
    <xf numFmtId="177" fontId="4" fillId="3" borderId="7"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inden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NumberFormat="1" applyFont="1" applyFill="1" applyBorder="1" applyAlignment="1">
      <alignment horizontal="left" vertical="center" wrapText="1" indent="1"/>
    </xf>
    <xf numFmtId="0" fontId="4" fillId="2" borderId="0" xfId="0" applyFont="1" applyFill="1" applyBorder="1" applyAlignment="1">
      <alignment horizontal="center" vertical="center" wrapText="1"/>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horizontal="left"/>
    </xf>
    <xf numFmtId="0" fontId="2" fillId="2" borderId="0" xfId="0" applyFont="1" applyFill="1" applyAlignment="1">
      <alignment horizontal="center" vertical="center"/>
    </xf>
    <xf numFmtId="0" fontId="2" fillId="2" borderId="0" xfId="0" applyFont="1" applyFill="1" applyAlignment="1">
      <alignment horizontal="center"/>
    </xf>
    <xf numFmtId="0" fontId="4" fillId="2" borderId="0" xfId="0" applyFont="1" applyFill="1" applyBorder="1" applyAlignment="1">
      <alignment horizontal="center" vertical="center"/>
    </xf>
    <xf numFmtId="0" fontId="3" fillId="2" borderId="0" xfId="0" applyFont="1" applyFill="1" applyAlignment="1"/>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NumberFormat="1" applyFont="1" applyFill="1" applyBorder="1" applyAlignment="1">
      <alignment horizontal="left" vertical="center" indent="1"/>
    </xf>
    <xf numFmtId="0" fontId="4" fillId="2" borderId="10" xfId="0" applyFont="1" applyFill="1" applyBorder="1" applyAlignment="1">
      <alignment horizontal="center" vertical="center" wrapText="1"/>
    </xf>
    <xf numFmtId="0" fontId="4" fillId="2" borderId="6" xfId="0" applyNumberFormat="1" applyFont="1" applyFill="1" applyBorder="1" applyAlignment="1">
      <alignment horizontal="left" vertical="center" indent="1"/>
    </xf>
    <xf numFmtId="0" fontId="5" fillId="2" borderId="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6" xfId="0" applyNumberFormat="1" applyFont="1" applyFill="1" applyBorder="1" applyAlignment="1">
      <alignment horizontal="left" vertical="center" wrapText="1" indent="1"/>
    </xf>
    <xf numFmtId="0" fontId="4" fillId="2" borderId="6" xfId="0" applyFont="1" applyFill="1" applyBorder="1" applyAlignment="1">
      <alignment horizontal="left" vertical="center" wrapText="1"/>
    </xf>
    <xf numFmtId="0" fontId="6" fillId="2" borderId="6" xfId="0" applyNumberFormat="1" applyFont="1" applyFill="1" applyBorder="1" applyAlignment="1">
      <alignment horizontal="left" vertical="center" wrapText="1" inden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0" borderId="0" xfId="0" applyFont="1" applyAlignment="1"/>
    <xf numFmtId="0" fontId="0" fillId="0" borderId="0" xfId="0" applyBorder="1"/>
    <xf numFmtId="177" fontId="2" fillId="2" borderId="0" xfId="0" applyNumberFormat="1" applyFont="1" applyFill="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177" fontId="9" fillId="0" borderId="6"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0" fontId="0" fillId="0" borderId="0" xfId="0" applyAlignment="1">
      <alignment horizontal="center" vertical="center"/>
    </xf>
    <xf numFmtId="0" fontId="2" fillId="2" borderId="0" xfId="0" applyFont="1" applyFill="1" applyBorder="1" applyAlignment="1">
      <alignment horizontal="center" vertical="center"/>
    </xf>
    <xf numFmtId="0" fontId="10" fillId="2" borderId="6"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6" xfId="0" applyNumberFormat="1" applyFont="1" applyFill="1" applyBorder="1" applyAlignment="1">
      <alignment horizontal="center" vertical="center" wrapText="1"/>
    </xf>
    <xf numFmtId="0" fontId="11" fillId="4" borderId="6" xfId="0" applyNumberFormat="1" applyFont="1" applyFill="1" applyBorder="1" applyAlignment="1">
      <alignment horizontal="center" vertical="center" wrapText="1"/>
    </xf>
    <xf numFmtId="0" fontId="11" fillId="4" borderId="14"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6"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6" xfId="0" applyFont="1" applyFill="1" applyBorder="1" applyAlignment="1">
      <alignment horizontal="center" vertical="center" textRotation="255"/>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176" fontId="15" fillId="0" borderId="9" xfId="0" applyNumberFormat="1" applyFont="1" applyFill="1" applyBorder="1" applyAlignment="1">
      <alignment horizontal="center" vertical="center"/>
    </xf>
    <xf numFmtId="0" fontId="15" fillId="0" borderId="6"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177" fontId="15" fillId="0" borderId="9" xfId="0" applyNumberFormat="1" applyFont="1" applyFill="1" applyBorder="1" applyAlignment="1" applyProtection="1">
      <alignment horizontal="center" vertical="center" wrapText="1"/>
      <protection locked="0"/>
    </xf>
    <xf numFmtId="177" fontId="15" fillId="0" borderId="9"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77" fontId="15" fillId="0" borderId="6"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2" fontId="15" fillId="0" borderId="9" xfId="0" applyNumberFormat="1" applyFont="1" applyFill="1" applyBorder="1" applyAlignment="1">
      <alignment horizontal="center" vertical="center" wrapText="1"/>
    </xf>
    <xf numFmtId="0" fontId="2" fillId="2" borderId="0" xfId="0" applyFont="1" applyFill="1" applyBorder="1" applyAlignment="1">
      <alignment vertical="center"/>
    </xf>
    <xf numFmtId="0" fontId="10" fillId="2" borderId="0" xfId="0"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xf>
    <xf numFmtId="0" fontId="16" fillId="0" borderId="0" xfId="0" applyFont="1" applyBorder="1"/>
    <xf numFmtId="0" fontId="14" fillId="0" borderId="13"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15" fillId="0" borderId="6" xfId="51" applyFont="1" applyFill="1" applyBorder="1" applyAlignment="1">
      <alignment horizontal="center" vertical="center" wrapText="1"/>
    </xf>
    <xf numFmtId="177" fontId="15" fillId="0" borderId="9" xfId="51" applyNumberFormat="1" applyFont="1" applyFill="1" applyBorder="1" applyAlignment="1">
      <alignment horizontal="center" vertical="center" wrapText="1"/>
    </xf>
    <xf numFmtId="0" fontId="14" fillId="0" borderId="10" xfId="0" applyFont="1" applyFill="1" applyBorder="1" applyAlignment="1">
      <alignment horizontal="center" vertical="center" textRotation="255"/>
    </xf>
    <xf numFmtId="0" fontId="14" fillId="0" borderId="13" xfId="0" applyFont="1" applyFill="1" applyBorder="1" applyAlignment="1">
      <alignment horizontal="center" vertical="center"/>
    </xf>
    <xf numFmtId="176" fontId="14" fillId="0" borderId="6"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0" fillId="0" borderId="0" xfId="0" applyFill="1"/>
    <xf numFmtId="0" fontId="2"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78"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7" fillId="0" borderId="0" xfId="0" applyFont="1" applyFill="1" applyAlignment="1">
      <alignment horizontal="center" vertical="center"/>
    </xf>
    <xf numFmtId="0" fontId="4" fillId="2" borderId="5" xfId="0" applyFont="1" applyFill="1" applyBorder="1" applyAlignment="1">
      <alignment horizontal="center" vertical="center"/>
    </xf>
    <xf numFmtId="178" fontId="4" fillId="0" borderId="6"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2" borderId="7" xfId="0" applyNumberFormat="1" applyFont="1" applyFill="1" applyBorder="1" applyAlignment="1">
      <alignment horizontal="center" vertical="center"/>
    </xf>
    <xf numFmtId="177" fontId="16" fillId="2" borderId="7" xfId="0" applyNumberFormat="1" applyFont="1" applyFill="1" applyBorder="1" applyAlignment="1">
      <alignment horizontal="center" vertical="center"/>
    </xf>
    <xf numFmtId="0" fontId="12" fillId="2" borderId="6" xfId="0" applyNumberFormat="1" applyFont="1" applyFill="1" applyBorder="1" applyAlignment="1">
      <alignment horizontal="left" vertical="center" indent="1"/>
    </xf>
    <xf numFmtId="177" fontId="16" fillId="2" borderId="6" xfId="0" applyNumberFormat="1" applyFont="1" applyFill="1" applyBorder="1" applyAlignment="1">
      <alignment horizontal="center" vertical="center"/>
    </xf>
    <xf numFmtId="0" fontId="16" fillId="0" borderId="19" xfId="0" applyFont="1" applyBorder="1" applyAlignment="1">
      <alignment horizontal="left" vertical="center" wrapText="1"/>
    </xf>
    <xf numFmtId="0" fontId="16" fillId="0" borderId="19"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Fill="1" applyAlignment="1">
      <alignment horizontal="left" vertical="center" wrapText="1"/>
    </xf>
    <xf numFmtId="0" fontId="18" fillId="0" borderId="0" xfId="52" applyFont="1" applyAlignment="1">
      <alignment horizontal="center" vertical="center"/>
    </xf>
    <xf numFmtId="0" fontId="19" fillId="0" borderId="0" xfId="52">
      <alignment vertical="center"/>
    </xf>
    <xf numFmtId="0" fontId="20" fillId="0" borderId="0" xfId="52" applyFont="1" applyBorder="1" applyAlignment="1">
      <alignment horizontal="center" vertical="center" wrapText="1"/>
    </xf>
    <xf numFmtId="0" fontId="21" fillId="0" borderId="0" xfId="52" applyFont="1" applyBorder="1" applyAlignment="1">
      <alignment horizontal="center" vertical="center" wrapText="1"/>
    </xf>
    <xf numFmtId="0" fontId="21" fillId="0" borderId="0" xfId="52" applyFont="1" applyFill="1" applyBorder="1" applyAlignment="1">
      <alignment horizontal="center" vertical="center" wrapText="1"/>
    </xf>
    <xf numFmtId="0" fontId="22" fillId="0" borderId="0" xfId="52" applyFont="1" applyFill="1" applyBorder="1" applyAlignment="1">
      <alignment horizontal="center" vertical="center" wrapText="1"/>
    </xf>
    <xf numFmtId="0" fontId="20" fillId="0" borderId="0" xfId="52" applyFont="1" applyBorder="1" applyAlignment="1">
      <alignment horizontal="center" vertical="center"/>
    </xf>
    <xf numFmtId="179" fontId="21" fillId="0" borderId="0" xfId="52" applyNumberFormat="1" applyFont="1" applyBorder="1" applyAlignment="1">
      <alignment horizontal="center" vertical="center"/>
    </xf>
    <xf numFmtId="10" fontId="23" fillId="0" borderId="0" xfId="52" applyNumberFormat="1" applyFont="1" applyBorder="1" applyAlignment="1">
      <alignment horizontal="center" vertical="center"/>
    </xf>
    <xf numFmtId="2" fontId="23" fillId="0" borderId="0" xfId="52" applyNumberFormat="1" applyFont="1" applyBorder="1" applyAlignment="1">
      <alignment horizontal="center" vertical="center"/>
    </xf>
    <xf numFmtId="180" fontId="24" fillId="0" borderId="0" xfId="45" applyNumberFormat="1" applyFont="1" applyFill="1" applyBorder="1" applyAlignment="1">
      <alignment horizontal="center" vertical="center" wrapText="1"/>
    </xf>
    <xf numFmtId="0" fontId="25" fillId="0" borderId="0" xfId="52" applyFont="1" applyBorder="1" applyAlignment="1" applyProtection="1">
      <alignment horizontal="center" vertical="center"/>
      <protection locked="0"/>
    </xf>
    <xf numFmtId="10" fontId="23" fillId="0" borderId="0" xfId="11" applyNumberFormat="1" applyFont="1" applyBorder="1" applyAlignment="1">
      <alignment horizontal="center" vertical="center"/>
    </xf>
    <xf numFmtId="179" fontId="20" fillId="0" borderId="0" xfId="52" applyNumberFormat="1" applyFont="1" applyBorder="1" applyAlignment="1">
      <alignment horizontal="center" vertical="center"/>
    </xf>
    <xf numFmtId="10" fontId="26" fillId="0" borderId="0" xfId="11" applyNumberFormat="1" applyFont="1" applyBorder="1" applyAlignment="1">
      <alignment horizontal="center" vertical="center"/>
    </xf>
    <xf numFmtId="2" fontId="27" fillId="0" borderId="0" xfId="52" applyNumberFormat="1" applyFont="1" applyBorder="1" applyAlignment="1">
      <alignment horizontal="center" vertical="center"/>
    </xf>
    <xf numFmtId="180" fontId="28" fillId="0" borderId="0" xfId="45" applyNumberFormat="1" applyFont="1" applyFill="1" applyBorder="1" applyAlignment="1">
      <alignment horizontal="center" vertical="center" wrapText="1"/>
    </xf>
    <xf numFmtId="0" fontId="23" fillId="0" borderId="0" xfId="52" applyFont="1" applyBorder="1" applyAlignment="1" applyProtection="1">
      <alignment horizontal="center" vertical="center"/>
      <protection locked="0"/>
    </xf>
    <xf numFmtId="0" fontId="29" fillId="0" borderId="0" xfId="52" applyFont="1" applyBorder="1">
      <alignment vertical="center"/>
    </xf>
    <xf numFmtId="0" fontId="25" fillId="0" borderId="0" xfId="52" applyFont="1" applyBorder="1" applyAlignment="1" applyProtection="1">
      <alignment horizontal="center" vertical="center" wrapText="1"/>
      <protection locked="0"/>
    </xf>
    <xf numFmtId="0" fontId="7" fillId="0" borderId="0" xfId="0"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0" fillId="2" borderId="6" xfId="0" applyFont="1" applyFill="1" applyBorder="1" applyAlignment="1">
      <alignment horizontal="left" vertical="center" wrapText="1"/>
    </xf>
    <xf numFmtId="181" fontId="4" fillId="2" borderId="6" xfId="0" applyNumberFormat="1" applyFont="1" applyFill="1" applyBorder="1" applyAlignment="1">
      <alignment horizontal="center" vertical="center" wrapText="1"/>
    </xf>
    <xf numFmtId="181" fontId="4" fillId="2" borderId="7"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4" fillId="2" borderId="6" xfId="13" applyFont="1" applyFill="1" applyBorder="1" applyAlignment="1">
      <alignment horizontal="left" vertical="center" wrapText="1" indent="1"/>
    </xf>
    <xf numFmtId="49" fontId="4" fillId="2" borderId="6" xfId="13" applyNumberFormat="1" applyFont="1" applyFill="1" applyBorder="1" applyAlignment="1">
      <alignment horizontal="left" vertical="center" wrapText="1" indent="4"/>
    </xf>
    <xf numFmtId="0" fontId="4" fillId="2" borderId="22" xfId="0" applyFont="1" applyFill="1" applyBorder="1" applyAlignment="1">
      <alignment horizontal="center" vertical="center" wrapText="1"/>
    </xf>
    <xf numFmtId="182" fontId="4" fillId="2" borderId="6" xfId="13" applyNumberFormat="1" applyFont="1" applyFill="1" applyBorder="1" applyAlignment="1">
      <alignment horizontal="left" vertical="center" wrapText="1" indent="1"/>
    </xf>
    <xf numFmtId="182" fontId="10" fillId="2" borderId="6" xfId="13" applyNumberFormat="1" applyFont="1" applyFill="1" applyBorder="1" applyAlignment="1">
      <alignment horizontal="left" vertical="center" wrapText="1"/>
    </xf>
    <xf numFmtId="0" fontId="10" fillId="2" borderId="6" xfId="13" applyFont="1" applyFill="1" applyBorder="1" applyAlignment="1">
      <alignment horizontal="left" vertical="center" wrapText="1"/>
    </xf>
    <xf numFmtId="0" fontId="4" fillId="2" borderId="6" xfId="0" applyFont="1" applyFill="1" applyBorder="1" applyAlignment="1"/>
    <xf numFmtId="0" fontId="4" fillId="2" borderId="6" xfId="13" applyFont="1" applyFill="1" applyBorder="1" applyAlignment="1">
      <alignment horizontal="left" vertical="center" wrapText="1"/>
    </xf>
    <xf numFmtId="183" fontId="4" fillId="2" borderId="7"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13" applyFont="1" applyFill="1" applyBorder="1" applyAlignment="1">
      <alignment horizontal="left" vertical="center" wrapText="1" indent="1"/>
    </xf>
    <xf numFmtId="181" fontId="4" fillId="2" borderId="24" xfId="0" applyNumberFormat="1" applyFont="1" applyFill="1" applyBorder="1" applyAlignment="1">
      <alignment horizontal="center" vertical="center" wrapText="1"/>
    </xf>
    <xf numFmtId="183" fontId="4" fillId="2" borderId="25" xfId="0" applyNumberFormat="1" applyFont="1" applyFill="1" applyBorder="1" applyAlignment="1">
      <alignment horizontal="center" vertical="center" wrapText="1"/>
    </xf>
    <xf numFmtId="0" fontId="0" fillId="0" borderId="0" xfId="0" applyAlignment="1">
      <alignment horizontal="center"/>
    </xf>
    <xf numFmtId="0" fontId="30" fillId="2" borderId="6" xfId="0" applyFont="1" applyFill="1" applyBorder="1" applyAlignment="1">
      <alignment horizontal="center" vertical="center"/>
    </xf>
    <xf numFmtId="49" fontId="4" fillId="2" borderId="6" xfId="0" applyNumberFormat="1" applyFont="1" applyFill="1" applyBorder="1" applyAlignment="1">
      <alignment horizontal="center" vertical="center"/>
    </xf>
    <xf numFmtId="0" fontId="31" fillId="2" borderId="15" xfId="0" applyFont="1" applyFill="1" applyBorder="1" applyAlignment="1">
      <alignment horizontal="left" vertical="center"/>
    </xf>
    <xf numFmtId="0" fontId="30" fillId="2" borderId="11" xfId="0" applyFont="1" applyFill="1" applyBorder="1" applyAlignment="1">
      <alignment horizontal="left" vertical="center"/>
    </xf>
    <xf numFmtId="0" fontId="30" fillId="2" borderId="9" xfId="0" applyFont="1" applyFill="1" applyBorder="1" applyAlignment="1">
      <alignment horizontal="center" vertical="center"/>
    </xf>
    <xf numFmtId="0" fontId="4" fillId="0" borderId="6" xfId="0" applyFont="1" applyBorder="1" applyAlignment="1">
      <alignment horizontal="center" vertical="center"/>
    </xf>
    <xf numFmtId="0" fontId="16" fillId="0" borderId="6" xfId="0" applyFont="1" applyBorder="1" applyAlignment="1">
      <alignment horizontal="center" vertical="center"/>
    </xf>
    <xf numFmtId="0" fontId="4" fillId="2" borderId="6" xfId="0" applyNumberFormat="1" applyFont="1" applyFill="1" applyBorder="1" applyAlignment="1">
      <alignment vertical="center" wrapText="1"/>
    </xf>
    <xf numFmtId="49" fontId="4" fillId="2" borderId="13" xfId="0" applyNumberFormat="1" applyFont="1" applyFill="1" applyBorder="1" applyAlignment="1">
      <alignment horizontal="center" vertical="center"/>
    </xf>
    <xf numFmtId="0" fontId="10" fillId="2" borderId="15" xfId="0" applyNumberFormat="1" applyFont="1" applyFill="1" applyBorder="1" applyAlignment="1">
      <alignment horizontal="left" vertical="center" wrapText="1"/>
    </xf>
    <xf numFmtId="49" fontId="4" fillId="2" borderId="14" xfId="0" applyNumberFormat="1" applyFont="1" applyFill="1" applyBorder="1" applyAlignment="1">
      <alignment horizontal="center" vertical="center"/>
    </xf>
    <xf numFmtId="0" fontId="30" fillId="2" borderId="15" xfId="0" applyFont="1" applyFill="1" applyBorder="1" applyAlignment="1">
      <alignment horizontal="left" vertical="center"/>
    </xf>
    <xf numFmtId="49" fontId="4" fillId="2" borderId="10" xfId="0" applyNumberFormat="1" applyFont="1" applyFill="1" applyBorder="1" applyAlignment="1">
      <alignment horizontal="center" vertical="center"/>
    </xf>
    <xf numFmtId="0" fontId="10" fillId="2" borderId="15" xfId="0" applyFont="1" applyFill="1" applyBorder="1" applyAlignment="1">
      <alignment horizontal="left" vertical="center" wrapText="1"/>
    </xf>
    <xf numFmtId="0" fontId="4" fillId="2" borderId="15" xfId="0" applyNumberFormat="1" applyFont="1" applyFill="1" applyBorder="1" applyAlignment="1">
      <alignment horizontal="left" vertical="center" wrapText="1" indent="1"/>
    </xf>
    <xf numFmtId="0" fontId="4" fillId="2" borderId="10" xfId="0" applyNumberFormat="1" applyFont="1" applyFill="1" applyBorder="1" applyAlignment="1">
      <alignment horizontal="left" vertical="center" wrapText="1" indent="1"/>
    </xf>
    <xf numFmtId="0" fontId="14" fillId="0" borderId="6" xfId="0" applyFont="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8"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7"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J19" sqref="J19"/>
    </sheetView>
  </sheetViews>
  <sheetFormatPr defaultColWidth="9" defaultRowHeight="14.25" outlineLevelCol="4"/>
  <cols>
    <col min="2" max="2" width="25.75" customWidth="1"/>
    <col min="4" max="4" width="9.5" style="171"/>
    <col min="5" max="5" width="10.25" customWidth="1"/>
  </cols>
  <sheetData>
    <row r="1" ht="21" spans="1:5">
      <c r="A1" s="60" t="s">
        <v>0</v>
      </c>
      <c r="B1" s="60"/>
      <c r="C1" s="60"/>
      <c r="D1" s="60"/>
      <c r="E1" s="60"/>
    </row>
    <row r="2" spans="1:5">
      <c r="A2" s="27" t="s">
        <v>1</v>
      </c>
      <c r="B2" s="14" t="s">
        <v>2</v>
      </c>
      <c r="C2" s="172" t="s">
        <v>3</v>
      </c>
      <c r="D2" s="172" t="s">
        <v>4</v>
      </c>
      <c r="E2" s="14" t="s">
        <v>5</v>
      </c>
    </row>
    <row r="3" spans="1:5">
      <c r="A3" s="27"/>
      <c r="B3" s="14"/>
      <c r="C3" s="172"/>
      <c r="D3" s="172"/>
      <c r="E3" s="14"/>
    </row>
    <row r="4" ht="16.5" spans="1:5">
      <c r="A4" s="173" t="s">
        <v>6</v>
      </c>
      <c r="B4" s="174" t="s">
        <v>7</v>
      </c>
      <c r="C4" s="172"/>
      <c r="D4" s="172"/>
      <c r="E4" s="172"/>
    </row>
    <row r="5" ht="16.5" spans="1:5">
      <c r="A5" s="173"/>
      <c r="B5" s="175" t="s">
        <v>8</v>
      </c>
      <c r="C5" s="176" t="s">
        <v>9</v>
      </c>
      <c r="D5" s="177">
        <v>37237.68</v>
      </c>
      <c r="E5" s="177">
        <v>39623.48</v>
      </c>
    </row>
    <row r="6" ht="16.5" spans="1:5">
      <c r="A6" s="173"/>
      <c r="B6" s="175" t="s">
        <v>10</v>
      </c>
      <c r="C6" s="176" t="s">
        <v>11</v>
      </c>
      <c r="D6" s="177">
        <v>42.07</v>
      </c>
      <c r="E6" s="177">
        <v>43.07</v>
      </c>
    </row>
    <row r="7" ht="16.5" spans="1:5">
      <c r="A7" s="173"/>
      <c r="B7" s="175" t="s">
        <v>12</v>
      </c>
      <c r="C7" s="176" t="s">
        <v>9</v>
      </c>
      <c r="D7" s="177">
        <v>32795.46</v>
      </c>
      <c r="E7" s="177">
        <v>36814.72</v>
      </c>
    </row>
    <row r="8" ht="16.5" spans="1:5">
      <c r="A8" s="173"/>
      <c r="B8" s="175" t="s">
        <v>13</v>
      </c>
      <c r="C8" s="176" t="s">
        <v>11</v>
      </c>
      <c r="D8" s="177">
        <v>37.05</v>
      </c>
      <c r="E8" s="177">
        <v>40.02</v>
      </c>
    </row>
    <row r="9" ht="16.5" spans="1:5">
      <c r="A9" s="173"/>
      <c r="B9" s="175" t="s">
        <v>14</v>
      </c>
      <c r="C9" s="176" t="s">
        <v>9</v>
      </c>
      <c r="D9" s="177">
        <v>12548.47</v>
      </c>
      <c r="E9" s="177">
        <v>16208.52</v>
      </c>
    </row>
    <row r="10" ht="16.5" spans="1:5">
      <c r="A10" s="173"/>
      <c r="B10" s="175" t="s">
        <v>15</v>
      </c>
      <c r="C10" s="176" t="s">
        <v>16</v>
      </c>
      <c r="D10" s="178">
        <v>14.04</v>
      </c>
      <c r="E10" s="178">
        <v>14.82</v>
      </c>
    </row>
    <row r="11" ht="16.5" spans="1:5">
      <c r="A11" s="173"/>
      <c r="B11" s="175" t="s">
        <v>17</v>
      </c>
      <c r="C11" s="176" t="s">
        <v>18</v>
      </c>
      <c r="D11" s="178">
        <v>101</v>
      </c>
      <c r="E11" s="178">
        <v>145</v>
      </c>
    </row>
    <row r="12" ht="16.5" spans="1:5">
      <c r="A12" s="173"/>
      <c r="B12" s="175" t="s">
        <v>19</v>
      </c>
      <c r="C12" s="176" t="s">
        <v>18</v>
      </c>
      <c r="D12" s="178">
        <v>98</v>
      </c>
      <c r="E12" s="178">
        <v>137</v>
      </c>
    </row>
    <row r="13" ht="16.5" spans="1:5">
      <c r="A13" s="173"/>
      <c r="B13" s="175" t="s">
        <v>20</v>
      </c>
      <c r="C13" s="176" t="s">
        <v>21</v>
      </c>
      <c r="D13" s="178">
        <v>6000</v>
      </c>
      <c r="E13" s="178">
        <v>9000</v>
      </c>
    </row>
    <row r="14" ht="16.5" spans="1:5">
      <c r="A14" s="173"/>
      <c r="B14" s="175" t="s">
        <v>22</v>
      </c>
      <c r="C14" s="176" t="s">
        <v>23</v>
      </c>
      <c r="D14" s="178">
        <v>2010.48</v>
      </c>
      <c r="E14" s="178">
        <v>2116.62</v>
      </c>
    </row>
    <row r="15" ht="16.5" spans="1:5">
      <c r="A15" s="173" t="s">
        <v>24</v>
      </c>
      <c r="B15" s="153" t="s">
        <v>25</v>
      </c>
      <c r="C15" s="176"/>
      <c r="D15" s="178"/>
      <c r="E15" s="178"/>
    </row>
    <row r="16" ht="16.5" spans="1:5">
      <c r="A16" s="173"/>
      <c r="B16" s="179" t="s">
        <v>26</v>
      </c>
      <c r="C16" s="176" t="s">
        <v>9</v>
      </c>
      <c r="D16" s="178">
        <v>162461</v>
      </c>
      <c r="E16" s="178">
        <v>162461</v>
      </c>
    </row>
    <row r="17" ht="16.5" spans="1:5">
      <c r="A17" s="173"/>
      <c r="B17" s="179" t="s">
        <v>27</v>
      </c>
      <c r="C17" s="176" t="s">
        <v>18</v>
      </c>
      <c r="D17" s="178">
        <v>166</v>
      </c>
      <c r="E17" s="178">
        <v>166</v>
      </c>
    </row>
    <row r="18" ht="16.5" spans="1:5">
      <c r="A18" s="173"/>
      <c r="B18" s="179" t="s">
        <v>28</v>
      </c>
      <c r="C18" s="176" t="s">
        <v>9</v>
      </c>
      <c r="D18" s="178">
        <v>86700</v>
      </c>
      <c r="E18" s="178">
        <v>86700</v>
      </c>
    </row>
    <row r="19" ht="16.5" spans="1:5">
      <c r="A19" s="173"/>
      <c r="B19" s="179" t="s">
        <v>29</v>
      </c>
      <c r="C19" s="176" t="s">
        <v>9</v>
      </c>
      <c r="D19" s="178">
        <v>73000</v>
      </c>
      <c r="E19" s="178">
        <v>73000</v>
      </c>
    </row>
    <row r="20" ht="16.5" spans="1:5">
      <c r="A20" s="180" t="s">
        <v>30</v>
      </c>
      <c r="B20" s="181" t="s">
        <v>31</v>
      </c>
      <c r="C20" s="176"/>
      <c r="D20" s="178"/>
      <c r="E20" s="178"/>
    </row>
    <row r="21" ht="16.5" spans="1:5">
      <c r="A21" s="182"/>
      <c r="B21" s="183" t="s">
        <v>32</v>
      </c>
      <c r="C21" s="176" t="s">
        <v>18</v>
      </c>
      <c r="D21" s="178">
        <v>446</v>
      </c>
      <c r="E21" s="178">
        <v>446</v>
      </c>
    </row>
    <row r="22" ht="16.5" spans="1:5">
      <c r="A22" s="182"/>
      <c r="B22" s="183" t="s">
        <v>33</v>
      </c>
      <c r="C22" s="176" t="s">
        <v>9</v>
      </c>
      <c r="D22" s="178">
        <v>52758.58</v>
      </c>
      <c r="E22" s="178">
        <v>52758.58</v>
      </c>
    </row>
    <row r="23" ht="16.5" spans="1:5">
      <c r="A23" s="184"/>
      <c r="B23" s="183" t="s">
        <v>34</v>
      </c>
      <c r="C23" s="176" t="s">
        <v>9</v>
      </c>
      <c r="D23" s="178">
        <v>76750.05</v>
      </c>
      <c r="E23" s="178">
        <v>76750.05</v>
      </c>
    </row>
    <row r="24" ht="16.5" spans="1:5">
      <c r="A24" s="180" t="s">
        <v>35</v>
      </c>
      <c r="B24" s="185" t="s">
        <v>36</v>
      </c>
      <c r="C24" s="26"/>
      <c r="D24" s="177"/>
      <c r="E24" s="177"/>
    </row>
    <row r="25" ht="16.5" spans="1:5">
      <c r="A25" s="182"/>
      <c r="B25" s="185" t="s">
        <v>37</v>
      </c>
      <c r="C25" s="26" t="s">
        <v>38</v>
      </c>
      <c r="D25" s="177">
        <v>421</v>
      </c>
      <c r="E25" s="177">
        <v>432</v>
      </c>
    </row>
    <row r="26" ht="16.5" spans="1:5">
      <c r="A26" s="182"/>
      <c r="B26" s="186" t="s">
        <v>39</v>
      </c>
      <c r="C26" s="26" t="s">
        <v>38</v>
      </c>
      <c r="D26" s="177">
        <v>16</v>
      </c>
      <c r="E26" s="177">
        <v>17</v>
      </c>
    </row>
    <row r="27" ht="16.5" spans="1:5">
      <c r="A27" s="184"/>
      <c r="B27" s="186" t="s">
        <v>40</v>
      </c>
      <c r="C27" s="26" t="s">
        <v>38</v>
      </c>
      <c r="D27" s="177">
        <v>74</v>
      </c>
      <c r="E27" s="177">
        <v>77</v>
      </c>
    </row>
    <row r="28" ht="16.5" spans="1:5">
      <c r="A28" s="173" t="s">
        <v>41</v>
      </c>
      <c r="B28" s="153" t="s">
        <v>42</v>
      </c>
      <c r="C28" s="176" t="s">
        <v>43</v>
      </c>
      <c r="D28" s="178">
        <v>1822</v>
      </c>
      <c r="E28" s="178">
        <v>1822</v>
      </c>
    </row>
    <row r="29" ht="16.5" spans="1:5">
      <c r="A29" s="173"/>
      <c r="B29" s="187" t="s">
        <v>44</v>
      </c>
      <c r="C29" s="176" t="s">
        <v>43</v>
      </c>
      <c r="D29" s="178">
        <v>58</v>
      </c>
      <c r="E29" s="178">
        <v>58</v>
      </c>
    </row>
    <row r="30" ht="16.5" spans="1:5">
      <c r="A30" s="173"/>
      <c r="B30" s="40" t="s">
        <v>45</v>
      </c>
      <c r="C30" s="176" t="s">
        <v>43</v>
      </c>
      <c r="D30" s="178">
        <v>176</v>
      </c>
      <c r="E30" s="178">
        <v>176</v>
      </c>
    </row>
    <row r="31" ht="16.5" spans="1:5">
      <c r="A31" s="173"/>
      <c r="B31" s="40" t="s">
        <v>46</v>
      </c>
      <c r="C31" s="172" t="s">
        <v>43</v>
      </c>
      <c r="D31" s="188">
        <v>1588</v>
      </c>
      <c r="E31" s="188">
        <v>1588</v>
      </c>
    </row>
    <row r="32" spans="1:5">
      <c r="A32" s="189" t="s">
        <v>47</v>
      </c>
      <c r="B32" s="189"/>
      <c r="C32" s="189"/>
      <c r="D32" s="189"/>
      <c r="E32" s="189"/>
    </row>
    <row r="33" spans="1:5">
      <c r="A33" s="190" t="s">
        <v>48</v>
      </c>
      <c r="B33" s="190"/>
      <c r="C33" s="190"/>
      <c r="D33" s="190"/>
      <c r="E33" s="190"/>
    </row>
  </sheetData>
  <mergeCells count="13">
    <mergeCell ref="A1:E1"/>
    <mergeCell ref="A32:E32"/>
    <mergeCell ref="A33:E33"/>
    <mergeCell ref="A2:A3"/>
    <mergeCell ref="A4:A14"/>
    <mergeCell ref="A15:A19"/>
    <mergeCell ref="A20:A23"/>
    <mergeCell ref="A24:A27"/>
    <mergeCell ref="A28:A31"/>
    <mergeCell ref="B2:B3"/>
    <mergeCell ref="C2:C3"/>
    <mergeCell ref="D2:D3"/>
    <mergeCell ref="E2:E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workbookViewId="0">
      <selection activeCell="C23" sqref="C23"/>
    </sheetView>
  </sheetViews>
  <sheetFormatPr defaultColWidth="9" defaultRowHeight="14.25" outlineLevelCol="3"/>
  <cols>
    <col min="1" max="1" width="10.5" customWidth="1"/>
    <col min="2" max="2" width="28.125" customWidth="1"/>
    <col min="3" max="4" width="16.25" customWidth="1"/>
  </cols>
  <sheetData>
    <row r="1" ht="21.75" spans="1:4">
      <c r="A1" s="60" t="s">
        <v>49</v>
      </c>
      <c r="B1" s="60"/>
      <c r="C1" s="60"/>
      <c r="D1" s="60"/>
    </row>
    <row r="2" ht="18.95" customHeight="1" spans="1:4">
      <c r="A2" s="150" t="s">
        <v>1</v>
      </c>
      <c r="B2" s="151" t="s">
        <v>50</v>
      </c>
      <c r="C2" s="151" t="s">
        <v>3</v>
      </c>
      <c r="D2" s="110" t="s">
        <v>5</v>
      </c>
    </row>
    <row r="3" ht="18.95" customHeight="1" spans="1:4">
      <c r="A3" s="152" t="s">
        <v>6</v>
      </c>
      <c r="B3" s="153" t="s">
        <v>7</v>
      </c>
      <c r="C3" s="154"/>
      <c r="D3" s="155"/>
    </row>
    <row r="4" ht="18.95" customHeight="1" spans="1:4">
      <c r="A4" s="156"/>
      <c r="B4" s="157" t="s">
        <v>51</v>
      </c>
      <c r="C4" s="154" t="s">
        <v>9</v>
      </c>
      <c r="D4" s="155">
        <v>1002.82</v>
      </c>
    </row>
    <row r="5" ht="18.95" customHeight="1" spans="1:4">
      <c r="A5" s="156"/>
      <c r="B5" s="158" t="s">
        <v>52</v>
      </c>
      <c r="C5" s="154" t="s">
        <v>9</v>
      </c>
      <c r="D5" s="155">
        <v>716.92</v>
      </c>
    </row>
    <row r="6" ht="18.95" customHeight="1" spans="1:4">
      <c r="A6" s="156"/>
      <c r="B6" s="159" t="s">
        <v>53</v>
      </c>
      <c r="C6" s="154" t="s">
        <v>9</v>
      </c>
      <c r="D6" s="155">
        <v>285.9</v>
      </c>
    </row>
    <row r="7" ht="18.95" customHeight="1" spans="1:4">
      <c r="A7" s="160"/>
      <c r="B7" s="161" t="s">
        <v>54</v>
      </c>
      <c r="C7" s="154" t="s">
        <v>23</v>
      </c>
      <c r="D7" s="155">
        <v>102.82</v>
      </c>
    </row>
    <row r="8" ht="18.95" customHeight="1" spans="1:4">
      <c r="A8" s="152" t="s">
        <v>24</v>
      </c>
      <c r="B8" s="162" t="s">
        <v>55</v>
      </c>
      <c r="C8" s="154"/>
      <c r="D8" s="155"/>
    </row>
    <row r="9" ht="18.95" customHeight="1" spans="1:4">
      <c r="A9" s="156"/>
      <c r="B9" s="161" t="s">
        <v>56</v>
      </c>
      <c r="C9" s="154" t="s">
        <v>57</v>
      </c>
      <c r="D9" s="155">
        <v>2.14</v>
      </c>
    </row>
    <row r="10" ht="18.95" customHeight="1" spans="1:4">
      <c r="A10" s="156"/>
      <c r="B10" s="161" t="s">
        <v>58</v>
      </c>
      <c r="C10" s="154" t="s">
        <v>57</v>
      </c>
      <c r="D10" s="155">
        <v>14.7</v>
      </c>
    </row>
    <row r="11" ht="18.95" customHeight="1" spans="1:4">
      <c r="A11" s="160"/>
      <c r="B11" s="161" t="s">
        <v>59</v>
      </c>
      <c r="C11" s="154" t="s">
        <v>57</v>
      </c>
      <c r="D11" s="155">
        <v>32.2</v>
      </c>
    </row>
    <row r="12" ht="18.95" customHeight="1" spans="1:4">
      <c r="A12" s="152" t="s">
        <v>30</v>
      </c>
      <c r="B12" s="163" t="s">
        <v>60</v>
      </c>
      <c r="C12" s="164"/>
      <c r="D12" s="155"/>
    </row>
    <row r="13" ht="18.95" customHeight="1" spans="1:4">
      <c r="A13" s="156"/>
      <c r="B13" s="165" t="s">
        <v>61</v>
      </c>
      <c r="C13" s="154" t="s">
        <v>62</v>
      </c>
      <c r="D13" s="166">
        <v>455</v>
      </c>
    </row>
    <row r="14" ht="18.95" customHeight="1" spans="1:4">
      <c r="A14" s="156"/>
      <c r="B14" s="158" t="s">
        <v>63</v>
      </c>
      <c r="C14" s="154" t="s">
        <v>21</v>
      </c>
      <c r="D14" s="166">
        <v>154</v>
      </c>
    </row>
    <row r="15" ht="18.95" customHeight="1" spans="1:4">
      <c r="A15" s="167"/>
      <c r="B15" s="168" t="s">
        <v>64</v>
      </c>
      <c r="C15" s="169" t="s">
        <v>65</v>
      </c>
      <c r="D15" s="170">
        <v>147</v>
      </c>
    </row>
  </sheetData>
  <mergeCells count="4">
    <mergeCell ref="A1:D1"/>
    <mergeCell ref="A3:A7"/>
    <mergeCell ref="A8:A11"/>
    <mergeCell ref="A12:A15"/>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I8" sqref="I8"/>
    </sheetView>
  </sheetViews>
  <sheetFormatPr defaultColWidth="9" defaultRowHeight="14.25"/>
  <cols>
    <col min="2" max="2" width="27.25" customWidth="1"/>
    <col min="3" max="5" width="9.875" style="105" customWidth="1"/>
    <col min="6" max="6" width="9.875" customWidth="1"/>
    <col min="11" max="11" width="13.4" customWidth="1"/>
    <col min="12" max="12" width="13.8" customWidth="1"/>
    <col min="13" max="13" width="13.2" customWidth="1"/>
    <col min="14" max="14" width="13.3" customWidth="1"/>
    <col min="15" max="15" width="11.3" customWidth="1"/>
  </cols>
  <sheetData>
    <row r="1" ht="29.25" customHeight="1" spans="1:6">
      <c r="A1" s="2" t="s">
        <v>66</v>
      </c>
      <c r="B1" s="2"/>
      <c r="C1" s="106"/>
      <c r="D1" s="106"/>
      <c r="E1" s="106"/>
      <c r="F1" s="2"/>
    </row>
    <row r="2" ht="66" spans="1:15">
      <c r="A2" s="107" t="s">
        <v>1</v>
      </c>
      <c r="B2" s="108" t="s">
        <v>67</v>
      </c>
      <c r="C2" s="109" t="s">
        <v>68</v>
      </c>
      <c r="D2" s="109" t="s">
        <v>69</v>
      </c>
      <c r="E2" s="109" t="s">
        <v>70</v>
      </c>
      <c r="F2" s="110" t="s">
        <v>71</v>
      </c>
      <c r="K2" s="129"/>
      <c r="L2" s="129"/>
      <c r="M2" s="129"/>
      <c r="N2" s="129"/>
      <c r="O2" s="130"/>
    </row>
    <row r="3" s="105" customFormat="1" ht="21" customHeight="1" spans="1:15">
      <c r="A3" s="111" t="s">
        <v>72</v>
      </c>
      <c r="B3" s="112"/>
      <c r="C3" s="113">
        <v>179.8255</v>
      </c>
      <c r="D3" s="114">
        <v>840.87</v>
      </c>
      <c r="E3" s="115">
        <v>14.74</v>
      </c>
      <c r="F3" s="116">
        <v>80.5296</v>
      </c>
      <c r="G3" s="117"/>
      <c r="K3" s="131"/>
      <c r="L3" s="132"/>
      <c r="M3" s="133"/>
      <c r="N3" s="133"/>
      <c r="O3" s="134"/>
    </row>
    <row r="4" ht="21" customHeight="1" spans="1:15">
      <c r="A4" s="118">
        <v>1</v>
      </c>
      <c r="B4" s="35" t="s">
        <v>73</v>
      </c>
      <c r="C4" s="119">
        <v>3.469</v>
      </c>
      <c r="D4" s="120">
        <v>21.5</v>
      </c>
      <c r="E4" s="120">
        <v>10.54</v>
      </c>
      <c r="F4" s="121"/>
      <c r="K4" s="135"/>
      <c r="L4" s="136"/>
      <c r="M4" s="137"/>
      <c r="N4" s="138"/>
      <c r="O4" s="139"/>
    </row>
    <row r="5" ht="21" customHeight="1" spans="1:15">
      <c r="A5" s="118">
        <v>2</v>
      </c>
      <c r="B5" s="35" t="s">
        <v>74</v>
      </c>
      <c r="C5" s="119">
        <v>7.9941</v>
      </c>
      <c r="D5" s="120">
        <v>49.3</v>
      </c>
      <c r="E5" s="120">
        <v>10.76</v>
      </c>
      <c r="F5" s="122">
        <v>0.4126</v>
      </c>
      <c r="K5" s="140"/>
      <c r="L5" s="136"/>
      <c r="M5" s="141"/>
      <c r="N5" s="138"/>
      <c r="O5" s="139"/>
    </row>
    <row r="6" ht="21" customHeight="1" spans="1:15">
      <c r="A6" s="118">
        <v>3</v>
      </c>
      <c r="B6" s="35" t="s">
        <v>75</v>
      </c>
      <c r="C6" s="119">
        <v>31.5724</v>
      </c>
      <c r="D6" s="120">
        <v>152.86</v>
      </c>
      <c r="E6" s="120">
        <v>12.75</v>
      </c>
      <c r="F6" s="122">
        <v>8.9053</v>
      </c>
      <c r="K6" s="140"/>
      <c r="L6" s="142"/>
      <c r="M6" s="143"/>
      <c r="N6" s="144"/>
      <c r="O6" s="145"/>
    </row>
    <row r="7" ht="21" customHeight="1" spans="1:15">
      <c r="A7" s="118">
        <v>4</v>
      </c>
      <c r="B7" s="35" t="s">
        <v>76</v>
      </c>
      <c r="C7" s="119">
        <v>16.3893</v>
      </c>
      <c r="D7" s="120">
        <v>64.58</v>
      </c>
      <c r="E7" s="120">
        <v>12.15</v>
      </c>
      <c r="F7" s="122">
        <v>4.31</v>
      </c>
      <c r="K7" s="140"/>
      <c r="L7" s="136"/>
      <c r="M7" s="141"/>
      <c r="N7" s="138"/>
      <c r="O7" s="139"/>
    </row>
    <row r="8" ht="21" customHeight="1" spans="1:15">
      <c r="A8" s="118">
        <v>5</v>
      </c>
      <c r="B8" s="35" t="s">
        <v>77</v>
      </c>
      <c r="C8" s="119">
        <v>75.0377</v>
      </c>
      <c r="D8" s="120">
        <v>376.09</v>
      </c>
      <c r="E8" s="120">
        <v>22.16</v>
      </c>
      <c r="F8" s="122">
        <v>49.4092</v>
      </c>
      <c r="K8" s="146"/>
      <c r="L8" s="136"/>
      <c r="M8" s="137"/>
      <c r="N8" s="138"/>
      <c r="O8" s="147"/>
    </row>
    <row r="9" ht="21" customHeight="1" spans="1:15">
      <c r="A9" s="118">
        <v>6</v>
      </c>
      <c r="B9" s="35" t="s">
        <v>78</v>
      </c>
      <c r="C9" s="119">
        <v>28.5817</v>
      </c>
      <c r="D9" s="120">
        <v>93.38</v>
      </c>
      <c r="E9" s="120">
        <v>13.06</v>
      </c>
      <c r="F9" s="122">
        <v>10.0605</v>
      </c>
      <c r="K9" s="146"/>
      <c r="L9" s="136"/>
      <c r="M9" s="137"/>
      <c r="N9" s="138"/>
      <c r="O9" s="139"/>
    </row>
    <row r="10" ht="21" customHeight="1" spans="1:15">
      <c r="A10" s="118">
        <v>7</v>
      </c>
      <c r="B10" s="123" t="s">
        <v>79</v>
      </c>
      <c r="C10" s="119">
        <v>7.5449</v>
      </c>
      <c r="D10" s="120">
        <v>34.09</v>
      </c>
      <c r="E10" s="120">
        <v>10.45</v>
      </c>
      <c r="F10" s="122">
        <v>0.84</v>
      </c>
      <c r="K10" s="148"/>
      <c r="L10" s="136"/>
      <c r="M10" s="137"/>
      <c r="N10" s="138"/>
      <c r="O10" s="139"/>
    </row>
    <row r="11" ht="21" customHeight="1" spans="1:15">
      <c r="A11" s="118">
        <v>8</v>
      </c>
      <c r="B11" s="35" t="s">
        <v>80</v>
      </c>
      <c r="C11" s="119">
        <v>6.3565</v>
      </c>
      <c r="D11" s="120">
        <v>29.12</v>
      </c>
      <c r="E11" s="120">
        <v>8.23</v>
      </c>
      <c r="F11" s="122">
        <v>2.5749</v>
      </c>
      <c r="K11" s="140"/>
      <c r="L11" s="136"/>
      <c r="M11" s="137"/>
      <c r="N11" s="138"/>
      <c r="O11" s="139"/>
    </row>
    <row r="12" ht="21" customHeight="1" spans="1:15">
      <c r="A12" s="118">
        <v>9</v>
      </c>
      <c r="B12" s="35" t="s">
        <v>81</v>
      </c>
      <c r="C12" s="119">
        <v>1.795</v>
      </c>
      <c r="D12" s="120">
        <v>13.87</v>
      </c>
      <c r="E12" s="120">
        <v>14.9</v>
      </c>
      <c r="F12" s="122">
        <v>0.6875</v>
      </c>
      <c r="K12" s="140"/>
      <c r="L12" s="136"/>
      <c r="M12" s="137"/>
      <c r="N12" s="138"/>
      <c r="O12" s="139"/>
    </row>
    <row r="13" ht="21" customHeight="1" spans="1:15">
      <c r="A13" s="27">
        <v>10</v>
      </c>
      <c r="B13" s="35" t="s">
        <v>82</v>
      </c>
      <c r="C13" s="119">
        <v>1.085</v>
      </c>
      <c r="D13" s="120">
        <v>6.08</v>
      </c>
      <c r="E13" s="120">
        <v>9.26</v>
      </c>
      <c r="F13" s="124">
        <v>0.1701</v>
      </c>
      <c r="K13" s="140"/>
      <c r="L13" s="136"/>
      <c r="M13" s="137"/>
      <c r="N13" s="138"/>
      <c r="O13" s="139"/>
    </row>
    <row r="14" spans="1:15">
      <c r="A14" s="125" t="s">
        <v>83</v>
      </c>
      <c r="B14" s="125"/>
      <c r="C14" s="126"/>
      <c r="D14" s="126"/>
      <c r="E14" s="126"/>
      <c r="F14" s="125"/>
      <c r="K14" s="140"/>
      <c r="L14" s="136"/>
      <c r="M14" s="137"/>
      <c r="N14" s="138"/>
      <c r="O14" s="139"/>
    </row>
    <row r="15" ht="23.25" customHeight="1" spans="1:15">
      <c r="A15" s="127"/>
      <c r="B15" s="127"/>
      <c r="C15" s="128"/>
      <c r="D15" s="128"/>
      <c r="E15" s="128"/>
      <c r="F15" s="127"/>
      <c r="K15" s="149"/>
      <c r="L15" s="149"/>
      <c r="M15" s="149"/>
      <c r="N15" s="149"/>
      <c r="O15" s="149"/>
    </row>
  </sheetData>
  <mergeCells count="5">
    <mergeCell ref="A1:F1"/>
    <mergeCell ref="K2:N2"/>
    <mergeCell ref="A3:B3"/>
    <mergeCell ref="K15:O15"/>
    <mergeCell ref="A14:F1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opLeftCell="A70" workbookViewId="0">
      <selection activeCell="F89" sqref="F89"/>
    </sheetView>
  </sheetViews>
  <sheetFormatPr defaultColWidth="8.75" defaultRowHeight="14.25"/>
  <cols>
    <col min="1" max="1" width="8.1" customWidth="1"/>
    <col min="2" max="2" width="17.6" customWidth="1"/>
    <col min="3" max="3" width="10.2" customWidth="1"/>
    <col min="4" max="4" width="8.2" customWidth="1"/>
    <col min="5" max="5" width="8.1" customWidth="1"/>
    <col min="6" max="6" width="19.5" customWidth="1"/>
    <col min="7" max="7" width="10.8" customWidth="1"/>
    <col min="8" max="8" width="11.6"/>
    <col min="10" max="10" width="12.25" customWidth="1"/>
  </cols>
  <sheetData>
    <row r="1" ht="21" spans="1:12">
      <c r="A1" s="60" t="s">
        <v>84</v>
      </c>
      <c r="B1" s="60"/>
      <c r="C1" s="60"/>
      <c r="D1" s="60"/>
      <c r="E1" s="60"/>
      <c r="F1" s="60"/>
      <c r="G1" s="60"/>
      <c r="H1" s="60"/>
      <c r="I1" s="88"/>
      <c r="J1" s="88"/>
      <c r="K1" s="88"/>
      <c r="L1" s="88"/>
    </row>
    <row r="2" ht="33" spans="1:12">
      <c r="A2" s="69" t="s">
        <v>1</v>
      </c>
      <c r="B2" s="61" t="s">
        <v>85</v>
      </c>
      <c r="C2" s="69" t="s">
        <v>86</v>
      </c>
      <c r="D2" s="69" t="s">
        <v>87</v>
      </c>
      <c r="E2" s="69" t="s">
        <v>1</v>
      </c>
      <c r="F2" s="61" t="s">
        <v>85</v>
      </c>
      <c r="G2" s="69" t="s">
        <v>86</v>
      </c>
      <c r="H2" s="69" t="s">
        <v>87</v>
      </c>
      <c r="I2" s="89"/>
      <c r="J2" s="90"/>
      <c r="K2" s="89"/>
      <c r="L2" s="89"/>
    </row>
    <row r="3" ht="16.5" spans="1:12">
      <c r="A3" s="70" t="s">
        <v>88</v>
      </c>
      <c r="B3" s="70"/>
      <c r="C3" s="70"/>
      <c r="D3" s="70"/>
      <c r="E3" s="70"/>
      <c r="F3" s="71"/>
      <c r="G3" s="70">
        <v>6559.9</v>
      </c>
      <c r="H3" s="72"/>
      <c r="I3" s="91"/>
      <c r="J3" s="92"/>
      <c r="K3" s="46"/>
      <c r="L3" s="46"/>
    </row>
    <row r="4" ht="16.5" spans="1:12">
      <c r="A4" s="73">
        <v>1</v>
      </c>
      <c r="B4" s="74" t="s">
        <v>89</v>
      </c>
      <c r="C4" s="75">
        <v>40.3</v>
      </c>
      <c r="D4" s="76" t="s">
        <v>90</v>
      </c>
      <c r="E4" s="73">
        <v>73</v>
      </c>
      <c r="F4" s="77" t="s">
        <v>91</v>
      </c>
      <c r="G4" s="78">
        <v>8.23</v>
      </c>
      <c r="H4" s="76" t="s">
        <v>73</v>
      </c>
      <c r="I4" s="93"/>
      <c r="J4" s="94"/>
      <c r="K4" s="94"/>
      <c r="L4" s="46"/>
    </row>
    <row r="5" ht="16.5" spans="1:12">
      <c r="A5" s="73">
        <v>2</v>
      </c>
      <c r="B5" s="74" t="s">
        <v>92</v>
      </c>
      <c r="C5" s="75">
        <v>32.8</v>
      </c>
      <c r="D5" s="76"/>
      <c r="E5" s="73">
        <v>74</v>
      </c>
      <c r="F5" s="77" t="s">
        <v>93</v>
      </c>
      <c r="G5" s="78">
        <v>33</v>
      </c>
      <c r="H5" s="76"/>
      <c r="I5" s="95"/>
      <c r="J5" s="96"/>
      <c r="K5" s="94"/>
      <c r="L5" s="46"/>
    </row>
    <row r="6" ht="16.5" spans="1:12">
      <c r="A6" s="73">
        <v>3</v>
      </c>
      <c r="B6" s="74" t="s">
        <v>94</v>
      </c>
      <c r="C6" s="75">
        <v>46</v>
      </c>
      <c r="D6" s="76"/>
      <c r="E6" s="73">
        <v>75</v>
      </c>
      <c r="F6" s="77" t="s">
        <v>95</v>
      </c>
      <c r="G6" s="78">
        <v>81.3</v>
      </c>
      <c r="H6" s="76"/>
      <c r="I6" s="46"/>
      <c r="J6" s="46"/>
      <c r="K6" s="46"/>
      <c r="L6" s="46"/>
    </row>
    <row r="7" ht="16.5" spans="1:12">
      <c r="A7" s="73">
        <v>4</v>
      </c>
      <c r="B7" s="74" t="s">
        <v>96</v>
      </c>
      <c r="C7" s="75">
        <v>106</v>
      </c>
      <c r="D7" s="76"/>
      <c r="E7" s="73">
        <v>76</v>
      </c>
      <c r="F7" s="77" t="s">
        <v>97</v>
      </c>
      <c r="G7" s="78">
        <v>5.62</v>
      </c>
      <c r="H7" s="76"/>
      <c r="I7" s="46"/>
      <c r="J7" s="46"/>
      <c r="K7" s="46"/>
      <c r="L7" s="46"/>
    </row>
    <row r="8" ht="16.5" spans="1:12">
      <c r="A8" s="73">
        <v>5</v>
      </c>
      <c r="B8" s="74" t="s">
        <v>98</v>
      </c>
      <c r="C8" s="79">
        <v>35.33</v>
      </c>
      <c r="D8" s="76"/>
      <c r="E8" s="73">
        <v>77</v>
      </c>
      <c r="F8" s="77" t="s">
        <v>99</v>
      </c>
      <c r="G8" s="78">
        <v>5.34</v>
      </c>
      <c r="H8" s="76"/>
      <c r="I8" s="46"/>
      <c r="J8" s="46"/>
      <c r="K8" s="46"/>
      <c r="L8" s="46"/>
    </row>
    <row r="9" ht="16.5" spans="1:12">
      <c r="A9" s="73">
        <v>6</v>
      </c>
      <c r="B9" s="74" t="s">
        <v>100</v>
      </c>
      <c r="C9" s="75">
        <v>377</v>
      </c>
      <c r="D9" s="76"/>
      <c r="E9" s="73">
        <v>78</v>
      </c>
      <c r="F9" s="77" t="s">
        <v>101</v>
      </c>
      <c r="G9" s="78">
        <v>23.5</v>
      </c>
      <c r="H9" s="76"/>
      <c r="I9" s="46"/>
      <c r="J9" s="46"/>
      <c r="K9" s="46"/>
      <c r="L9" s="46"/>
    </row>
    <row r="10" ht="16.5" spans="1:12">
      <c r="A10" s="73">
        <v>7</v>
      </c>
      <c r="B10" s="74" t="s">
        <v>102</v>
      </c>
      <c r="C10" s="75">
        <v>11.2</v>
      </c>
      <c r="D10" s="76"/>
      <c r="E10" s="73">
        <v>79</v>
      </c>
      <c r="F10" s="77" t="s">
        <v>103</v>
      </c>
      <c r="G10" s="78">
        <v>3.6</v>
      </c>
      <c r="H10" s="76"/>
      <c r="I10" s="46"/>
      <c r="J10" s="46"/>
      <c r="K10" s="46"/>
      <c r="L10" s="46"/>
    </row>
    <row r="11" ht="16.5" spans="1:12">
      <c r="A11" s="73">
        <v>8</v>
      </c>
      <c r="B11" s="74" t="s">
        <v>104</v>
      </c>
      <c r="C11" s="79">
        <v>64.66</v>
      </c>
      <c r="D11" s="76"/>
      <c r="E11" s="73">
        <v>80</v>
      </c>
      <c r="F11" s="77" t="s">
        <v>105</v>
      </c>
      <c r="G11" s="78">
        <v>4.81</v>
      </c>
      <c r="H11" s="76"/>
      <c r="I11" s="46"/>
      <c r="J11" s="46"/>
      <c r="K11" s="46"/>
      <c r="L11" s="46"/>
    </row>
    <row r="12" ht="33" spans="1:12">
      <c r="A12" s="73">
        <v>9</v>
      </c>
      <c r="B12" s="77" t="s">
        <v>106</v>
      </c>
      <c r="C12" s="75">
        <v>0.67</v>
      </c>
      <c r="D12" s="76"/>
      <c r="E12" s="73">
        <v>81</v>
      </c>
      <c r="F12" s="80" t="s">
        <v>107</v>
      </c>
      <c r="G12" s="81">
        <v>2.05</v>
      </c>
      <c r="H12" s="76"/>
      <c r="I12" s="46"/>
      <c r="J12" s="46"/>
      <c r="K12" s="46"/>
      <c r="L12" s="46"/>
    </row>
    <row r="13" ht="16.5" spans="1:12">
      <c r="A13" s="73">
        <v>10</v>
      </c>
      <c r="B13" s="80" t="s">
        <v>108</v>
      </c>
      <c r="C13" s="82">
        <v>153.72</v>
      </c>
      <c r="D13" s="76" t="s">
        <v>109</v>
      </c>
      <c r="E13" s="73">
        <v>82</v>
      </c>
      <c r="F13" s="80" t="s">
        <v>110</v>
      </c>
      <c r="G13" s="82">
        <v>23.67</v>
      </c>
      <c r="H13" s="76"/>
      <c r="I13" s="46"/>
      <c r="J13" s="46"/>
      <c r="K13" s="46"/>
      <c r="L13" s="46"/>
    </row>
    <row r="14" ht="16.5" spans="1:12">
      <c r="A14" s="73">
        <v>11</v>
      </c>
      <c r="B14" s="77" t="s">
        <v>111</v>
      </c>
      <c r="C14" s="83">
        <v>20.85</v>
      </c>
      <c r="D14" s="76"/>
      <c r="E14" s="73">
        <v>83</v>
      </c>
      <c r="F14" s="77" t="s">
        <v>112</v>
      </c>
      <c r="G14" s="83">
        <v>19.68605</v>
      </c>
      <c r="H14" s="84" t="s">
        <v>80</v>
      </c>
      <c r="I14" s="46"/>
      <c r="J14" s="46"/>
      <c r="K14" s="46"/>
      <c r="L14" s="46"/>
    </row>
    <row r="15" ht="41" customHeight="1" spans="1:12">
      <c r="A15" s="73">
        <v>12</v>
      </c>
      <c r="B15" s="80" t="s">
        <v>113</v>
      </c>
      <c r="C15" s="82">
        <v>55.26</v>
      </c>
      <c r="D15" s="76"/>
      <c r="E15" s="73">
        <v>84</v>
      </c>
      <c r="F15" s="77" t="s">
        <v>114</v>
      </c>
      <c r="G15" s="78">
        <v>11.02</v>
      </c>
      <c r="H15" s="84"/>
      <c r="I15" s="46"/>
      <c r="J15" s="46"/>
      <c r="K15" s="46"/>
      <c r="L15" s="46"/>
    </row>
    <row r="16" ht="16.5" spans="1:12">
      <c r="A16" s="73">
        <v>13</v>
      </c>
      <c r="B16" s="77" t="s">
        <v>115</v>
      </c>
      <c r="C16" s="83">
        <v>13.2</v>
      </c>
      <c r="D16" s="76"/>
      <c r="E16" s="73">
        <v>85</v>
      </c>
      <c r="F16" s="77" t="s">
        <v>116</v>
      </c>
      <c r="G16" s="78">
        <v>10.27</v>
      </c>
      <c r="H16" s="84"/>
      <c r="I16" s="46"/>
      <c r="J16" s="46"/>
      <c r="K16" s="46"/>
      <c r="L16" s="46"/>
    </row>
    <row r="17" ht="16.5" spans="1:12">
      <c r="A17" s="73">
        <v>14</v>
      </c>
      <c r="B17" s="77" t="s">
        <v>117</v>
      </c>
      <c r="C17" s="83">
        <v>7.2927</v>
      </c>
      <c r="D17" s="76"/>
      <c r="E17" s="73">
        <v>86</v>
      </c>
      <c r="F17" s="77" t="s">
        <v>118</v>
      </c>
      <c r="G17" s="78">
        <v>18.4</v>
      </c>
      <c r="H17" s="84"/>
      <c r="I17" s="46"/>
      <c r="J17" s="46"/>
      <c r="K17" s="46"/>
      <c r="L17" s="46"/>
    </row>
    <row r="18" ht="16.5" spans="1:12">
      <c r="A18" s="73">
        <v>15</v>
      </c>
      <c r="B18" s="77" t="s">
        <v>119</v>
      </c>
      <c r="C18" s="83">
        <v>4.5</v>
      </c>
      <c r="D18" s="76"/>
      <c r="E18" s="73">
        <v>87</v>
      </c>
      <c r="F18" s="77" t="s">
        <v>120</v>
      </c>
      <c r="G18" s="78">
        <v>22</v>
      </c>
      <c r="H18" s="84"/>
      <c r="I18" s="46"/>
      <c r="J18" s="46"/>
      <c r="K18" s="46"/>
      <c r="L18" s="46"/>
    </row>
    <row r="19" ht="16.5" spans="1:12">
      <c r="A19" s="73">
        <v>16</v>
      </c>
      <c r="B19" s="77" t="s">
        <v>121</v>
      </c>
      <c r="C19" s="83">
        <v>18.5945</v>
      </c>
      <c r="D19" s="76"/>
      <c r="E19" s="73">
        <v>88</v>
      </c>
      <c r="F19" s="77" t="s">
        <v>122</v>
      </c>
      <c r="G19" s="78">
        <v>26.54</v>
      </c>
      <c r="H19" s="84"/>
      <c r="I19" s="46"/>
      <c r="J19" s="46"/>
      <c r="K19" s="46"/>
      <c r="L19" s="46"/>
    </row>
    <row r="20" ht="16.5" spans="1:12">
      <c r="A20" s="73">
        <v>17</v>
      </c>
      <c r="B20" s="77" t="s">
        <v>123</v>
      </c>
      <c r="C20" s="83">
        <v>2.8</v>
      </c>
      <c r="D20" s="76"/>
      <c r="E20" s="73">
        <v>89</v>
      </c>
      <c r="F20" s="77" t="s">
        <v>124</v>
      </c>
      <c r="G20" s="78">
        <v>14.19</v>
      </c>
      <c r="H20" s="84"/>
      <c r="I20" s="46"/>
      <c r="J20" s="46"/>
      <c r="K20" s="46"/>
      <c r="L20" s="46"/>
    </row>
    <row r="21" ht="26" customHeight="1" spans="1:12">
      <c r="A21" s="73">
        <v>18</v>
      </c>
      <c r="B21" s="80" t="s">
        <v>125</v>
      </c>
      <c r="C21" s="82">
        <v>20.982</v>
      </c>
      <c r="D21" s="76"/>
      <c r="E21" s="73">
        <v>90</v>
      </c>
      <c r="F21" s="77" t="s">
        <v>126</v>
      </c>
      <c r="G21" s="78">
        <v>342.9</v>
      </c>
      <c r="H21" s="84"/>
      <c r="I21" s="46"/>
      <c r="J21" s="46"/>
      <c r="K21" s="46"/>
      <c r="L21" s="46"/>
    </row>
    <row r="22" ht="16.5" spans="1:12">
      <c r="A22" s="73">
        <v>19</v>
      </c>
      <c r="B22" s="77" t="s">
        <v>127</v>
      </c>
      <c r="C22" s="78">
        <v>24.15</v>
      </c>
      <c r="D22" s="76" t="s">
        <v>128</v>
      </c>
      <c r="E22" s="73">
        <v>91</v>
      </c>
      <c r="F22" s="77" t="s">
        <v>129</v>
      </c>
      <c r="G22" s="78">
        <v>48.11</v>
      </c>
      <c r="H22" s="84"/>
      <c r="I22" s="46"/>
      <c r="J22" s="46"/>
      <c r="K22" s="46"/>
      <c r="L22" s="46"/>
    </row>
    <row r="23" ht="16.5" spans="1:12">
      <c r="A23" s="73">
        <v>20</v>
      </c>
      <c r="B23" s="77" t="s">
        <v>130</v>
      </c>
      <c r="C23" s="78">
        <v>20.63</v>
      </c>
      <c r="D23" s="76"/>
      <c r="E23" s="73">
        <v>92</v>
      </c>
      <c r="F23" s="85" t="s">
        <v>131</v>
      </c>
      <c r="G23" s="83">
        <v>1.17</v>
      </c>
      <c r="H23" s="84"/>
      <c r="I23" s="46"/>
      <c r="J23" s="46"/>
      <c r="K23" s="46"/>
      <c r="L23" s="46"/>
    </row>
    <row r="24" ht="16.5" spans="1:12">
      <c r="A24" s="73">
        <v>21</v>
      </c>
      <c r="B24" s="77" t="s">
        <v>132</v>
      </c>
      <c r="C24" s="83">
        <v>16.8</v>
      </c>
      <c r="D24" s="76"/>
      <c r="E24" s="73">
        <v>93</v>
      </c>
      <c r="F24" s="77" t="s">
        <v>133</v>
      </c>
      <c r="G24" s="78">
        <v>35.44</v>
      </c>
      <c r="H24" s="84" t="s">
        <v>79</v>
      </c>
      <c r="I24" s="46"/>
      <c r="J24" s="46"/>
      <c r="K24" s="46"/>
      <c r="L24" s="46"/>
    </row>
    <row r="25" ht="16.5" spans="1:12">
      <c r="A25" s="73">
        <v>22</v>
      </c>
      <c r="B25" s="77" t="s">
        <v>134</v>
      </c>
      <c r="C25" s="83">
        <v>14.11</v>
      </c>
      <c r="D25" s="76"/>
      <c r="E25" s="73">
        <v>94</v>
      </c>
      <c r="F25" s="77" t="s">
        <v>135</v>
      </c>
      <c r="G25" s="78">
        <v>10.2</v>
      </c>
      <c r="H25" s="84"/>
      <c r="I25" s="46"/>
      <c r="J25" s="46"/>
      <c r="K25" s="46"/>
      <c r="L25" s="46"/>
    </row>
    <row r="26" ht="16.5" spans="1:12">
      <c r="A26" s="73">
        <v>23</v>
      </c>
      <c r="B26" s="77" t="s">
        <v>136</v>
      </c>
      <c r="C26" s="83">
        <v>12</v>
      </c>
      <c r="D26" s="76"/>
      <c r="E26" s="73">
        <v>95</v>
      </c>
      <c r="F26" s="77" t="s">
        <v>137</v>
      </c>
      <c r="G26" s="78">
        <v>32.58</v>
      </c>
      <c r="H26" s="84"/>
      <c r="I26" s="46"/>
      <c r="J26" s="46"/>
      <c r="K26" s="46"/>
      <c r="L26" s="46"/>
    </row>
    <row r="27" ht="16.5" spans="1:12">
      <c r="A27" s="73">
        <v>24</v>
      </c>
      <c r="B27" s="77" t="s">
        <v>138</v>
      </c>
      <c r="C27" s="78">
        <v>6.86</v>
      </c>
      <c r="D27" s="76"/>
      <c r="E27" s="73">
        <v>96</v>
      </c>
      <c r="F27" s="77" t="s">
        <v>139</v>
      </c>
      <c r="G27" s="78">
        <v>75.31</v>
      </c>
      <c r="H27" s="84"/>
      <c r="I27" s="46"/>
      <c r="J27" s="46"/>
      <c r="K27" s="46"/>
      <c r="L27" s="46"/>
    </row>
    <row r="28" ht="16.5" spans="1:12">
      <c r="A28" s="73">
        <v>25</v>
      </c>
      <c r="B28" s="77" t="s">
        <v>140</v>
      </c>
      <c r="C28" s="83">
        <v>1.7018</v>
      </c>
      <c r="D28" s="76"/>
      <c r="E28" s="73">
        <v>97</v>
      </c>
      <c r="F28" s="77" t="s">
        <v>141</v>
      </c>
      <c r="G28" s="78">
        <v>53.5</v>
      </c>
      <c r="H28" s="84"/>
      <c r="I28" s="46"/>
      <c r="J28" s="46"/>
      <c r="K28" s="46"/>
      <c r="L28" s="46"/>
    </row>
    <row r="29" ht="26" customHeight="1" spans="1:12">
      <c r="A29" s="73">
        <v>26</v>
      </c>
      <c r="B29" s="77" t="s">
        <v>142</v>
      </c>
      <c r="C29" s="78">
        <v>13.09</v>
      </c>
      <c r="D29" s="76"/>
      <c r="E29" s="73">
        <v>98</v>
      </c>
      <c r="F29" s="77" t="s">
        <v>143</v>
      </c>
      <c r="G29" s="78">
        <v>28.55</v>
      </c>
      <c r="H29" s="84"/>
      <c r="I29" s="46"/>
      <c r="J29" s="46"/>
      <c r="K29" s="46"/>
      <c r="L29" s="46"/>
    </row>
    <row r="30" ht="16.5" spans="1:12">
      <c r="A30" s="73">
        <v>27</v>
      </c>
      <c r="B30" s="77" t="s">
        <v>144</v>
      </c>
      <c r="C30" s="78">
        <v>117.2</v>
      </c>
      <c r="D30" s="76" t="s">
        <v>145</v>
      </c>
      <c r="E30" s="73">
        <v>99</v>
      </c>
      <c r="F30" s="86" t="s">
        <v>146</v>
      </c>
      <c r="G30" s="78">
        <v>27.3</v>
      </c>
      <c r="H30" s="84"/>
      <c r="I30" s="46"/>
      <c r="J30" s="46"/>
      <c r="K30" s="46"/>
      <c r="L30" s="46"/>
    </row>
    <row r="31" ht="16.5" spans="1:12">
      <c r="A31" s="73">
        <v>28</v>
      </c>
      <c r="B31" s="77" t="s">
        <v>147</v>
      </c>
      <c r="C31" s="78">
        <v>63.87</v>
      </c>
      <c r="D31" s="76"/>
      <c r="E31" s="73">
        <v>100</v>
      </c>
      <c r="F31" s="86" t="s">
        <v>148</v>
      </c>
      <c r="G31" s="78">
        <v>7.8</v>
      </c>
      <c r="H31" s="84"/>
      <c r="I31" s="46"/>
      <c r="J31" s="46"/>
      <c r="K31" s="46"/>
      <c r="L31" s="46"/>
    </row>
    <row r="32" ht="41" customHeight="1" spans="1:12">
      <c r="A32" s="73">
        <v>29</v>
      </c>
      <c r="B32" s="77" t="s">
        <v>149</v>
      </c>
      <c r="C32" s="83">
        <v>50</v>
      </c>
      <c r="D32" s="76"/>
      <c r="E32" s="73">
        <v>101</v>
      </c>
      <c r="F32" s="77" t="s">
        <v>150</v>
      </c>
      <c r="G32" s="78">
        <v>13.3</v>
      </c>
      <c r="H32" s="84"/>
      <c r="I32" s="46"/>
      <c r="J32" s="46"/>
      <c r="K32" s="46"/>
      <c r="L32" s="46"/>
    </row>
    <row r="33" ht="16.5" spans="1:12">
      <c r="A33" s="73">
        <v>30</v>
      </c>
      <c r="B33" s="77" t="s">
        <v>151</v>
      </c>
      <c r="C33" s="83">
        <v>3.2666</v>
      </c>
      <c r="D33" s="76"/>
      <c r="E33" s="73">
        <v>102</v>
      </c>
      <c r="F33" s="77" t="s">
        <v>152</v>
      </c>
      <c r="G33" s="78">
        <v>21.1</v>
      </c>
      <c r="H33" s="84"/>
      <c r="I33" s="46"/>
      <c r="J33" s="46"/>
      <c r="K33" s="46"/>
      <c r="L33" s="46"/>
    </row>
    <row r="34" ht="16.5" spans="1:12">
      <c r="A34" s="73">
        <v>31</v>
      </c>
      <c r="B34" s="77" t="s">
        <v>153</v>
      </c>
      <c r="C34" s="78">
        <v>136.97</v>
      </c>
      <c r="D34" s="76"/>
      <c r="E34" s="73">
        <v>103</v>
      </c>
      <c r="F34" s="77" t="s">
        <v>154</v>
      </c>
      <c r="G34" s="78">
        <v>24.47</v>
      </c>
      <c r="H34" s="84"/>
      <c r="I34" s="46"/>
      <c r="J34" s="46"/>
      <c r="K34" s="46"/>
      <c r="L34" s="46"/>
    </row>
    <row r="35" ht="16.5" spans="1:12">
      <c r="A35" s="73">
        <v>32</v>
      </c>
      <c r="B35" s="77" t="s">
        <v>155</v>
      </c>
      <c r="C35" s="78">
        <v>8.29</v>
      </c>
      <c r="D35" s="76"/>
      <c r="E35" s="73">
        <v>104</v>
      </c>
      <c r="F35" s="77" t="s">
        <v>156</v>
      </c>
      <c r="G35" s="78">
        <v>52.5</v>
      </c>
      <c r="H35" s="84"/>
      <c r="I35" s="46"/>
      <c r="J35" s="46"/>
      <c r="K35" s="46"/>
      <c r="L35" s="46"/>
    </row>
    <row r="36" ht="16.5" spans="1:12">
      <c r="A36" s="73">
        <v>33</v>
      </c>
      <c r="B36" s="77" t="s">
        <v>157</v>
      </c>
      <c r="C36" s="78">
        <v>8.62</v>
      </c>
      <c r="D36" s="76"/>
      <c r="E36" s="73">
        <v>105</v>
      </c>
      <c r="F36" s="77" t="s">
        <v>158</v>
      </c>
      <c r="G36" s="78">
        <v>5.74</v>
      </c>
      <c r="H36" s="84"/>
      <c r="I36" s="46"/>
      <c r="J36" s="46"/>
      <c r="K36" s="46"/>
      <c r="L36" s="46"/>
    </row>
    <row r="37" ht="33" customHeight="1" spans="1:12">
      <c r="A37" s="73">
        <v>34</v>
      </c>
      <c r="B37" s="77" t="s">
        <v>159</v>
      </c>
      <c r="C37" s="78">
        <v>87.89</v>
      </c>
      <c r="D37" s="76" t="s">
        <v>160</v>
      </c>
      <c r="E37" s="73">
        <v>106</v>
      </c>
      <c r="F37" s="77" t="s">
        <v>161</v>
      </c>
      <c r="G37" s="78">
        <v>25.73</v>
      </c>
      <c r="H37" s="84"/>
      <c r="I37" s="46"/>
      <c r="J37" s="46"/>
      <c r="K37" s="46"/>
      <c r="L37" s="46"/>
    </row>
    <row r="38" ht="21" customHeight="1" spans="1:12">
      <c r="A38" s="73">
        <v>35</v>
      </c>
      <c r="B38" s="77" t="s">
        <v>162</v>
      </c>
      <c r="C38" s="78">
        <v>15.9</v>
      </c>
      <c r="D38" s="76"/>
      <c r="E38" s="73">
        <v>107</v>
      </c>
      <c r="F38" s="77" t="s">
        <v>163</v>
      </c>
      <c r="G38" s="78">
        <v>70.7</v>
      </c>
      <c r="H38" s="84" t="s">
        <v>81</v>
      </c>
      <c r="I38" s="46"/>
      <c r="J38" s="46"/>
      <c r="K38" s="46"/>
      <c r="L38" s="46"/>
    </row>
    <row r="39" ht="16.5" spans="1:12">
      <c r="A39" s="73">
        <v>36</v>
      </c>
      <c r="B39" s="77" t="s">
        <v>164</v>
      </c>
      <c r="C39" s="78">
        <v>16.48</v>
      </c>
      <c r="D39" s="76"/>
      <c r="E39" s="73">
        <v>108</v>
      </c>
      <c r="F39" s="77" t="s">
        <v>165</v>
      </c>
      <c r="G39" s="78">
        <v>17.7</v>
      </c>
      <c r="H39" s="84"/>
      <c r="I39" s="46"/>
      <c r="J39" s="46"/>
      <c r="K39" s="46"/>
      <c r="L39" s="46"/>
    </row>
    <row r="40" ht="16.5" spans="1:12">
      <c r="A40" s="73">
        <v>37</v>
      </c>
      <c r="B40" s="77" t="s">
        <v>166</v>
      </c>
      <c r="C40" s="78">
        <v>2.6</v>
      </c>
      <c r="D40" s="76"/>
      <c r="E40" s="73">
        <v>109</v>
      </c>
      <c r="F40" s="77" t="s">
        <v>167</v>
      </c>
      <c r="G40" s="78">
        <v>246.39</v>
      </c>
      <c r="H40" s="84"/>
      <c r="I40" s="46"/>
      <c r="J40" s="46"/>
      <c r="K40" s="46"/>
      <c r="L40" s="46"/>
    </row>
    <row r="41" ht="16.5" spans="1:12">
      <c r="A41" s="73">
        <v>38</v>
      </c>
      <c r="B41" s="77" t="s">
        <v>168</v>
      </c>
      <c r="C41" s="78">
        <v>12.55</v>
      </c>
      <c r="D41" s="76"/>
      <c r="E41" s="73">
        <v>110</v>
      </c>
      <c r="F41" s="77" t="s">
        <v>169</v>
      </c>
      <c r="G41" s="78">
        <v>713</v>
      </c>
      <c r="H41" s="84"/>
      <c r="I41" s="46"/>
      <c r="J41" s="46"/>
      <c r="K41" s="46"/>
      <c r="L41" s="46"/>
    </row>
    <row r="42" ht="33" spans="1:12">
      <c r="A42" s="73">
        <v>39</v>
      </c>
      <c r="B42" s="77" t="s">
        <v>170</v>
      </c>
      <c r="C42" s="78">
        <v>57.27</v>
      </c>
      <c r="D42" s="76"/>
      <c r="E42" s="73">
        <v>111</v>
      </c>
      <c r="F42" s="77" t="s">
        <v>171</v>
      </c>
      <c r="G42" s="78">
        <v>27.6</v>
      </c>
      <c r="H42" s="84"/>
      <c r="I42" s="46"/>
      <c r="J42" s="46"/>
      <c r="K42" s="46"/>
      <c r="L42" s="46"/>
    </row>
    <row r="43" ht="33" spans="1:12">
      <c r="A43" s="73">
        <v>40</v>
      </c>
      <c r="B43" s="77" t="s">
        <v>172</v>
      </c>
      <c r="C43" s="78">
        <v>73.97</v>
      </c>
      <c r="D43" s="76"/>
      <c r="E43" s="73">
        <v>112</v>
      </c>
      <c r="F43" s="77" t="s">
        <v>173</v>
      </c>
      <c r="G43" s="78">
        <v>8.6</v>
      </c>
      <c r="H43" s="84"/>
      <c r="I43" s="46"/>
      <c r="J43" s="46"/>
      <c r="K43" s="46"/>
      <c r="L43" s="46"/>
    </row>
    <row r="44" ht="16.5" spans="1:12">
      <c r="A44" s="73">
        <v>41</v>
      </c>
      <c r="B44" s="77" t="s">
        <v>174</v>
      </c>
      <c r="C44" s="78">
        <v>43.15</v>
      </c>
      <c r="D44" s="76"/>
      <c r="E44" s="73">
        <v>113</v>
      </c>
      <c r="F44" s="77" t="s">
        <v>175</v>
      </c>
      <c r="G44" s="78">
        <v>2.66</v>
      </c>
      <c r="H44" s="84"/>
      <c r="I44" s="46"/>
      <c r="J44" s="46"/>
      <c r="K44" s="46"/>
      <c r="L44" s="46"/>
    </row>
    <row r="45" ht="16.5" spans="1:12">
      <c r="A45" s="73">
        <v>42</v>
      </c>
      <c r="B45" s="77" t="s">
        <v>176</v>
      </c>
      <c r="C45" s="78">
        <v>5.38</v>
      </c>
      <c r="D45" s="76"/>
      <c r="E45" s="73">
        <v>114</v>
      </c>
      <c r="F45" s="77" t="s">
        <v>177</v>
      </c>
      <c r="G45" s="78">
        <v>59</v>
      </c>
      <c r="H45" s="84"/>
      <c r="I45" s="46"/>
      <c r="J45" s="46"/>
      <c r="K45" s="46"/>
      <c r="L45" s="46"/>
    </row>
    <row r="46" ht="25" customHeight="1" spans="1:12">
      <c r="A46" s="73">
        <v>43</v>
      </c>
      <c r="B46" s="77" t="s">
        <v>178</v>
      </c>
      <c r="C46" s="78">
        <v>41.68</v>
      </c>
      <c r="D46" s="76"/>
      <c r="E46" s="73">
        <v>115</v>
      </c>
      <c r="F46" s="77" t="s">
        <v>179</v>
      </c>
      <c r="G46" s="78">
        <v>12</v>
      </c>
      <c r="H46" s="84"/>
      <c r="I46" s="46"/>
      <c r="J46" s="46"/>
      <c r="K46" s="46"/>
      <c r="L46" s="46"/>
    </row>
    <row r="47" ht="16.5" spans="1:12">
      <c r="A47" s="73">
        <v>44</v>
      </c>
      <c r="B47" s="77" t="s">
        <v>180</v>
      </c>
      <c r="C47" s="78">
        <v>5.23</v>
      </c>
      <c r="D47" s="76"/>
      <c r="E47" s="73">
        <v>116</v>
      </c>
      <c r="F47" s="77" t="s">
        <v>181</v>
      </c>
      <c r="G47" s="78">
        <v>173</v>
      </c>
      <c r="H47" s="84"/>
      <c r="I47" s="46"/>
      <c r="J47" s="46"/>
      <c r="K47" s="46"/>
      <c r="L47" s="46"/>
    </row>
    <row r="48" ht="16.5" spans="1:8">
      <c r="A48" s="73">
        <v>45</v>
      </c>
      <c r="B48" s="77" t="s">
        <v>182</v>
      </c>
      <c r="C48" s="78">
        <v>17.99</v>
      </c>
      <c r="D48" s="76" t="s">
        <v>183</v>
      </c>
      <c r="E48" s="73">
        <v>117</v>
      </c>
      <c r="F48" s="77" t="s">
        <v>184</v>
      </c>
      <c r="G48" s="83">
        <v>3.7</v>
      </c>
      <c r="H48" s="84" t="s">
        <v>185</v>
      </c>
    </row>
    <row r="49" ht="16.5" spans="1:8">
      <c r="A49" s="73">
        <v>46</v>
      </c>
      <c r="B49" s="77" t="s">
        <v>186</v>
      </c>
      <c r="C49" s="78">
        <v>5.16</v>
      </c>
      <c r="D49" s="76"/>
      <c r="E49" s="73">
        <v>118</v>
      </c>
      <c r="F49" s="77" t="s">
        <v>187</v>
      </c>
      <c r="G49" s="87">
        <v>94.13</v>
      </c>
      <c r="H49" s="84"/>
    </row>
    <row r="50" ht="16.5" spans="1:8">
      <c r="A50" s="73">
        <v>47</v>
      </c>
      <c r="B50" s="77" t="s">
        <v>188</v>
      </c>
      <c r="C50" s="78">
        <v>29.61</v>
      </c>
      <c r="D50" s="76"/>
      <c r="E50" s="73">
        <v>119</v>
      </c>
      <c r="F50" s="77" t="s">
        <v>189</v>
      </c>
      <c r="G50" s="87">
        <v>8.42</v>
      </c>
      <c r="H50" s="84"/>
    </row>
    <row r="51" ht="16.5" spans="1:8">
      <c r="A51" s="73">
        <v>48</v>
      </c>
      <c r="B51" s="77" t="s">
        <v>190</v>
      </c>
      <c r="C51" s="78">
        <v>19.43</v>
      </c>
      <c r="D51" s="76"/>
      <c r="E51" s="73">
        <v>120</v>
      </c>
      <c r="F51" s="77" t="s">
        <v>191</v>
      </c>
      <c r="G51" s="78">
        <v>333</v>
      </c>
      <c r="H51" s="84"/>
    </row>
    <row r="52" ht="16.5" spans="1:8">
      <c r="A52" s="73">
        <v>49</v>
      </c>
      <c r="B52" s="77" t="s">
        <v>192</v>
      </c>
      <c r="C52" s="78">
        <v>2.05</v>
      </c>
      <c r="D52" s="76"/>
      <c r="E52" s="73">
        <v>121</v>
      </c>
      <c r="F52" s="77" t="s">
        <v>193</v>
      </c>
      <c r="G52" s="87">
        <v>53.62</v>
      </c>
      <c r="H52" s="84"/>
    </row>
    <row r="53" ht="24" customHeight="1" spans="1:8">
      <c r="A53" s="73">
        <v>50</v>
      </c>
      <c r="B53" s="77" t="s">
        <v>194</v>
      </c>
      <c r="C53" s="78">
        <v>3.72</v>
      </c>
      <c r="D53" s="76"/>
      <c r="E53" s="73">
        <v>122</v>
      </c>
      <c r="F53" s="77" t="s">
        <v>195</v>
      </c>
      <c r="G53" s="78">
        <v>163.31</v>
      </c>
      <c r="H53" s="84"/>
    </row>
    <row r="54" ht="16.5" spans="1:8">
      <c r="A54" s="73">
        <v>51</v>
      </c>
      <c r="B54" s="77" t="s">
        <v>196</v>
      </c>
      <c r="C54" s="78">
        <v>8.5</v>
      </c>
      <c r="D54" s="76"/>
      <c r="E54" s="73">
        <v>123</v>
      </c>
      <c r="F54" s="77" t="s">
        <v>197</v>
      </c>
      <c r="G54" s="78">
        <v>15.98</v>
      </c>
      <c r="H54" s="84"/>
    </row>
    <row r="55" ht="24" customHeight="1" spans="1:8">
      <c r="A55" s="73">
        <v>52</v>
      </c>
      <c r="B55" s="77" t="s">
        <v>198</v>
      </c>
      <c r="C55" s="78">
        <v>1.8</v>
      </c>
      <c r="D55" s="76"/>
      <c r="E55" s="73">
        <v>124</v>
      </c>
      <c r="F55" s="77" t="s">
        <v>199</v>
      </c>
      <c r="G55" s="78">
        <v>122</v>
      </c>
      <c r="H55" s="84"/>
    </row>
    <row r="56" ht="16.5" spans="1:8">
      <c r="A56" s="73">
        <v>53</v>
      </c>
      <c r="B56" s="77" t="s">
        <v>200</v>
      </c>
      <c r="C56" s="78">
        <v>131.5</v>
      </c>
      <c r="D56" s="76"/>
      <c r="E56" s="73">
        <v>125</v>
      </c>
      <c r="F56" s="77" t="s">
        <v>201</v>
      </c>
      <c r="G56" s="83">
        <v>13.0101</v>
      </c>
      <c r="H56" s="84"/>
    </row>
    <row r="57" ht="23" customHeight="1" spans="1:8">
      <c r="A57" s="73">
        <v>54</v>
      </c>
      <c r="B57" s="77" t="s">
        <v>202</v>
      </c>
      <c r="C57" s="78">
        <v>2.96</v>
      </c>
      <c r="D57" s="76"/>
      <c r="E57" s="73">
        <v>126</v>
      </c>
      <c r="F57" s="77" t="s">
        <v>203</v>
      </c>
      <c r="G57" s="81">
        <v>68.27</v>
      </c>
      <c r="H57" s="84"/>
    </row>
    <row r="58" ht="16.5" spans="1:8">
      <c r="A58" s="73">
        <v>55</v>
      </c>
      <c r="B58" s="77" t="s">
        <v>204</v>
      </c>
      <c r="C58" s="78">
        <v>1.92</v>
      </c>
      <c r="D58" s="76"/>
      <c r="E58" s="73">
        <v>127</v>
      </c>
      <c r="F58" s="77" t="s">
        <v>205</v>
      </c>
      <c r="G58" s="81">
        <v>16.53</v>
      </c>
      <c r="H58" s="84"/>
    </row>
    <row r="59" ht="16.5" spans="1:8">
      <c r="A59" s="73">
        <v>56</v>
      </c>
      <c r="B59" s="77" t="s">
        <v>206</v>
      </c>
      <c r="C59" s="83">
        <v>49.3986</v>
      </c>
      <c r="D59" s="76" t="s">
        <v>207</v>
      </c>
      <c r="E59" s="73">
        <v>128</v>
      </c>
      <c r="F59" s="77" t="s">
        <v>208</v>
      </c>
      <c r="G59" s="83">
        <v>12.595</v>
      </c>
      <c r="H59" s="84"/>
    </row>
    <row r="60" ht="16.5" spans="1:8">
      <c r="A60" s="73">
        <v>57</v>
      </c>
      <c r="B60" s="77" t="s">
        <v>209</v>
      </c>
      <c r="C60" s="78">
        <v>35.43</v>
      </c>
      <c r="D60" s="76"/>
      <c r="E60" s="73">
        <v>129</v>
      </c>
      <c r="F60" s="77" t="s">
        <v>210</v>
      </c>
      <c r="G60" s="83">
        <v>7.71</v>
      </c>
      <c r="H60" s="84"/>
    </row>
    <row r="61" ht="24" customHeight="1" spans="1:8">
      <c r="A61" s="73">
        <v>58</v>
      </c>
      <c r="B61" s="77" t="s">
        <v>211</v>
      </c>
      <c r="C61" s="78">
        <v>15.55</v>
      </c>
      <c r="D61" s="76"/>
      <c r="E61" s="73">
        <v>130</v>
      </c>
      <c r="F61" s="77" t="s">
        <v>212</v>
      </c>
      <c r="G61" s="78">
        <v>39.7</v>
      </c>
      <c r="H61" s="84"/>
    </row>
    <row r="62" ht="29" customHeight="1" spans="1:8">
      <c r="A62" s="73">
        <v>59</v>
      </c>
      <c r="B62" s="77" t="s">
        <v>213</v>
      </c>
      <c r="C62" s="78">
        <v>23.72</v>
      </c>
      <c r="D62" s="76"/>
      <c r="E62" s="73">
        <v>131</v>
      </c>
      <c r="F62" s="77" t="s">
        <v>214</v>
      </c>
      <c r="G62" s="78">
        <v>12.68</v>
      </c>
      <c r="H62" s="84"/>
    </row>
    <row r="63" ht="33" customHeight="1" spans="1:8">
      <c r="A63" s="73">
        <v>60</v>
      </c>
      <c r="B63" s="77" t="s">
        <v>215</v>
      </c>
      <c r="C63" s="78">
        <v>70.29</v>
      </c>
      <c r="D63" s="76"/>
      <c r="E63" s="73">
        <v>132</v>
      </c>
      <c r="F63" s="77" t="s">
        <v>216</v>
      </c>
      <c r="G63" s="83">
        <v>12.3938</v>
      </c>
      <c r="H63" s="84"/>
    </row>
    <row r="64" ht="16.5" spans="1:8">
      <c r="A64" s="73">
        <v>61</v>
      </c>
      <c r="B64" s="77" t="s">
        <v>217</v>
      </c>
      <c r="C64" s="78">
        <v>26.6</v>
      </c>
      <c r="D64" s="76"/>
      <c r="E64" s="73">
        <v>133</v>
      </c>
      <c r="F64" s="77" t="s">
        <v>218</v>
      </c>
      <c r="G64" s="78">
        <v>26.17</v>
      </c>
      <c r="H64" s="73" t="s">
        <v>76</v>
      </c>
    </row>
    <row r="65" ht="16.5" spans="1:8">
      <c r="A65" s="73">
        <v>62</v>
      </c>
      <c r="B65" s="77" t="s">
        <v>219</v>
      </c>
      <c r="C65" s="78">
        <v>158.39</v>
      </c>
      <c r="D65" s="76"/>
      <c r="E65" s="73">
        <v>134</v>
      </c>
      <c r="F65" s="77" t="s">
        <v>220</v>
      </c>
      <c r="G65" s="78">
        <v>21</v>
      </c>
      <c r="H65" s="73"/>
    </row>
    <row r="66" ht="25" customHeight="1" spans="1:8">
      <c r="A66" s="73">
        <v>63</v>
      </c>
      <c r="B66" s="77" t="s">
        <v>221</v>
      </c>
      <c r="C66" s="78">
        <v>17.37</v>
      </c>
      <c r="D66" s="76"/>
      <c r="E66" s="73">
        <v>135</v>
      </c>
      <c r="F66" s="77" t="s">
        <v>222</v>
      </c>
      <c r="G66" s="78">
        <v>12.1</v>
      </c>
      <c r="H66" s="97" t="s">
        <v>77</v>
      </c>
    </row>
    <row r="67" ht="16.5" spans="1:8">
      <c r="A67" s="73">
        <v>64</v>
      </c>
      <c r="B67" s="77" t="s">
        <v>223</v>
      </c>
      <c r="C67" s="78">
        <v>6.04</v>
      </c>
      <c r="D67" s="76"/>
      <c r="E67" s="73">
        <v>136</v>
      </c>
      <c r="F67" s="77" t="s">
        <v>224</v>
      </c>
      <c r="G67" s="78">
        <v>21.24</v>
      </c>
      <c r="H67" s="98"/>
    </row>
    <row r="68" ht="16.5" spans="1:8">
      <c r="A68" s="73">
        <v>65</v>
      </c>
      <c r="B68" s="99" t="s">
        <v>225</v>
      </c>
      <c r="C68" s="100">
        <v>22</v>
      </c>
      <c r="D68" s="76" t="s">
        <v>75</v>
      </c>
      <c r="E68" s="73">
        <v>137</v>
      </c>
      <c r="F68" s="77" t="s">
        <v>226</v>
      </c>
      <c r="G68" s="78">
        <v>7.23</v>
      </c>
      <c r="H68" s="98"/>
    </row>
    <row r="69" ht="16.5" spans="1:8">
      <c r="A69" s="73">
        <v>66</v>
      </c>
      <c r="B69" s="99" t="s">
        <v>227</v>
      </c>
      <c r="C69" s="100">
        <v>7.49</v>
      </c>
      <c r="D69" s="76"/>
      <c r="E69" s="73">
        <v>138</v>
      </c>
      <c r="F69" s="77" t="s">
        <v>228</v>
      </c>
      <c r="G69" s="78">
        <v>4.65</v>
      </c>
      <c r="H69" s="98"/>
    </row>
    <row r="70" ht="28" customHeight="1" spans="1:8">
      <c r="A70" s="73">
        <v>67</v>
      </c>
      <c r="B70" s="99" t="s">
        <v>229</v>
      </c>
      <c r="C70" s="100">
        <v>6.25</v>
      </c>
      <c r="D70" s="76"/>
      <c r="E70" s="73">
        <v>139</v>
      </c>
      <c r="F70" s="77" t="s">
        <v>230</v>
      </c>
      <c r="G70" s="78">
        <v>19.6</v>
      </c>
      <c r="H70" s="98"/>
    </row>
    <row r="71" ht="16.5" spans="1:8">
      <c r="A71" s="73">
        <v>68</v>
      </c>
      <c r="B71" s="99" t="s">
        <v>231</v>
      </c>
      <c r="C71" s="100">
        <v>93.29</v>
      </c>
      <c r="D71" s="76"/>
      <c r="E71" s="73">
        <v>140</v>
      </c>
      <c r="F71" s="77" t="s">
        <v>232</v>
      </c>
      <c r="G71" s="78">
        <v>20.45</v>
      </c>
      <c r="H71" s="101"/>
    </row>
    <row r="72" ht="16.5" spans="1:8">
      <c r="A72" s="73">
        <v>69</v>
      </c>
      <c r="B72" s="99" t="s">
        <v>233</v>
      </c>
      <c r="C72" s="100">
        <v>7.93</v>
      </c>
      <c r="D72" s="76"/>
      <c r="E72" s="73">
        <v>141</v>
      </c>
      <c r="F72" s="77" t="s">
        <v>234</v>
      </c>
      <c r="G72" s="78">
        <v>9.31</v>
      </c>
      <c r="H72" s="76" t="s">
        <v>78</v>
      </c>
    </row>
    <row r="73" ht="33" spans="1:8">
      <c r="A73" s="73">
        <v>70</v>
      </c>
      <c r="B73" s="99" t="s">
        <v>235</v>
      </c>
      <c r="C73" s="100">
        <v>2</v>
      </c>
      <c r="D73" s="76"/>
      <c r="E73" s="73">
        <v>142</v>
      </c>
      <c r="F73" s="77" t="s">
        <v>236</v>
      </c>
      <c r="G73" s="78">
        <v>6.34</v>
      </c>
      <c r="H73" s="76"/>
    </row>
    <row r="74" ht="16.5" spans="1:8">
      <c r="A74" s="73">
        <v>71</v>
      </c>
      <c r="B74" s="99" t="s">
        <v>237</v>
      </c>
      <c r="C74" s="100">
        <v>24.6</v>
      </c>
      <c r="D74" s="76"/>
      <c r="E74" s="73">
        <v>143</v>
      </c>
      <c r="F74" s="77" t="s">
        <v>238</v>
      </c>
      <c r="G74" s="78">
        <v>6.95</v>
      </c>
      <c r="H74" s="76"/>
    </row>
    <row r="75" ht="16.5" spans="1:8">
      <c r="A75" s="102">
        <v>72</v>
      </c>
      <c r="B75" s="84" t="s">
        <v>239</v>
      </c>
      <c r="C75" s="103">
        <v>213.77</v>
      </c>
      <c r="D75" s="84" t="s">
        <v>240</v>
      </c>
      <c r="E75" s="73">
        <v>144</v>
      </c>
      <c r="F75" s="77" t="s">
        <v>241</v>
      </c>
      <c r="G75" s="78">
        <v>99</v>
      </c>
      <c r="H75" s="76"/>
    </row>
    <row r="76" ht="16.5" spans="1:8">
      <c r="A76" s="104"/>
      <c r="B76" s="84"/>
      <c r="C76" s="103"/>
      <c r="D76" s="84"/>
      <c r="E76" s="73">
        <v>145</v>
      </c>
      <c r="F76" s="77" t="s">
        <v>242</v>
      </c>
      <c r="G76" s="83">
        <v>3.66</v>
      </c>
      <c r="H76" s="76"/>
    </row>
  </sheetData>
  <mergeCells count="23">
    <mergeCell ref="A1:H1"/>
    <mergeCell ref="A3:C3"/>
    <mergeCell ref="A75:A76"/>
    <mergeCell ref="B75:B76"/>
    <mergeCell ref="C75:C76"/>
    <mergeCell ref="D4:D12"/>
    <mergeCell ref="D13:D21"/>
    <mergeCell ref="D22:D29"/>
    <mergeCell ref="D30:D36"/>
    <mergeCell ref="D37:D47"/>
    <mergeCell ref="D48:D58"/>
    <mergeCell ref="D59:D67"/>
    <mergeCell ref="D68:D74"/>
    <mergeCell ref="D75:D76"/>
    <mergeCell ref="H4:H13"/>
    <mergeCell ref="H14:H23"/>
    <mergeCell ref="H24:H37"/>
    <mergeCell ref="H38:H47"/>
    <mergeCell ref="H48:H63"/>
    <mergeCell ref="H64:H65"/>
    <mergeCell ref="H66:H71"/>
    <mergeCell ref="H72:H76"/>
    <mergeCell ref="K4:K5"/>
  </mergeCells>
  <pageMargins left="0.75" right="0.75" top="1" bottom="1" header="0.5" footer="0.5"/>
  <pageSetup paperSize="9" scale="7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J12" sqref="J12"/>
    </sheetView>
  </sheetViews>
  <sheetFormatPr defaultColWidth="8.75" defaultRowHeight="14.25" outlineLevelCol="5"/>
  <cols>
    <col min="2" max="2" width="24.875" customWidth="1"/>
    <col min="3" max="3" width="10.75" customWidth="1"/>
    <col min="4" max="4" width="11.75" customWidth="1"/>
    <col min="5" max="5" width="10.75" customWidth="1"/>
    <col min="6" max="6" width="10.375" customWidth="1"/>
  </cols>
  <sheetData>
    <row r="1" ht="21" spans="1:6">
      <c r="A1" s="60" t="s">
        <v>243</v>
      </c>
      <c r="B1" s="60"/>
      <c r="C1" s="60"/>
      <c r="D1" s="60"/>
      <c r="E1" s="60"/>
      <c r="F1" s="60"/>
    </row>
    <row r="2" ht="33" spans="1:6">
      <c r="A2" s="61" t="s">
        <v>1</v>
      </c>
      <c r="B2" s="61" t="s">
        <v>67</v>
      </c>
      <c r="C2" s="61" t="s">
        <v>244</v>
      </c>
      <c r="D2" s="61" t="s">
        <v>245</v>
      </c>
      <c r="E2" s="61" t="s">
        <v>246</v>
      </c>
      <c r="F2" s="61" t="s">
        <v>247</v>
      </c>
    </row>
    <row r="3" ht="21" customHeight="1" spans="1:6">
      <c r="A3" s="62" t="s">
        <v>88</v>
      </c>
      <c r="B3" s="63"/>
      <c r="C3" s="64">
        <f>SUM(C4:C19)</f>
        <v>134.81</v>
      </c>
      <c r="D3" s="65">
        <v>2013.8</v>
      </c>
      <c r="E3" s="66">
        <v>102.82</v>
      </c>
      <c r="F3" s="66">
        <v>2116.62</v>
      </c>
    </row>
    <row r="4" ht="21" customHeight="1" spans="1:6">
      <c r="A4" s="67">
        <v>1</v>
      </c>
      <c r="B4" s="67" t="s">
        <v>109</v>
      </c>
      <c r="C4" s="67">
        <v>15.2</v>
      </c>
      <c r="D4" s="68">
        <v>69.3</v>
      </c>
      <c r="E4" s="68">
        <v>11.5</v>
      </c>
      <c r="F4" s="68">
        <v>80.8</v>
      </c>
    </row>
    <row r="5" ht="21" customHeight="1" spans="1:6">
      <c r="A5" s="67">
        <v>2</v>
      </c>
      <c r="B5" s="67" t="s">
        <v>128</v>
      </c>
      <c r="C5" s="67">
        <v>0.95</v>
      </c>
      <c r="D5" s="68">
        <v>66.55</v>
      </c>
      <c r="E5" s="68" t="s">
        <v>248</v>
      </c>
      <c r="F5" s="68">
        <v>66.55</v>
      </c>
    </row>
    <row r="6" ht="21" customHeight="1" spans="1:6">
      <c r="A6" s="67">
        <v>3</v>
      </c>
      <c r="B6" s="67" t="s">
        <v>145</v>
      </c>
      <c r="C6" s="67">
        <v>8.4</v>
      </c>
      <c r="D6" s="68">
        <v>42.9</v>
      </c>
      <c r="E6" s="68">
        <v>10.62</v>
      </c>
      <c r="F6" s="68">
        <v>53.52</v>
      </c>
    </row>
    <row r="7" ht="21" customHeight="1" spans="1:6">
      <c r="A7" s="67">
        <v>4</v>
      </c>
      <c r="B7" s="67" t="s">
        <v>160</v>
      </c>
      <c r="C7" s="67">
        <v>5</v>
      </c>
      <c r="D7" s="68">
        <v>66.2</v>
      </c>
      <c r="E7" s="68">
        <v>3</v>
      </c>
      <c r="F7" s="68">
        <v>69.2</v>
      </c>
    </row>
    <row r="8" ht="21" customHeight="1" spans="1:6">
      <c r="A8" s="67">
        <v>5</v>
      </c>
      <c r="B8" s="67" t="s">
        <v>183</v>
      </c>
      <c r="C8" s="67">
        <v>5</v>
      </c>
      <c r="D8" s="68">
        <v>70.2</v>
      </c>
      <c r="E8" s="68">
        <v>4.66</v>
      </c>
      <c r="F8" s="68">
        <v>74.86</v>
      </c>
    </row>
    <row r="9" ht="21" customHeight="1" spans="1:6">
      <c r="A9" s="67">
        <v>6</v>
      </c>
      <c r="B9" s="67" t="s">
        <v>207</v>
      </c>
      <c r="C9" s="67">
        <v>11.2</v>
      </c>
      <c r="D9" s="68">
        <v>58.8</v>
      </c>
      <c r="E9" s="68">
        <v>2.6</v>
      </c>
      <c r="F9" s="68">
        <v>61.4</v>
      </c>
    </row>
    <row r="10" ht="21" customHeight="1" spans="1:6">
      <c r="A10" s="67">
        <v>7</v>
      </c>
      <c r="B10" s="67" t="s">
        <v>73</v>
      </c>
      <c r="C10" s="67">
        <v>10.91</v>
      </c>
      <c r="D10" s="68">
        <v>108.5</v>
      </c>
      <c r="E10" s="68">
        <v>3.54</v>
      </c>
      <c r="F10" s="68">
        <v>112.04</v>
      </c>
    </row>
    <row r="11" ht="21" customHeight="1" spans="1:6">
      <c r="A11" s="67">
        <v>8</v>
      </c>
      <c r="B11" s="67" t="s">
        <v>74</v>
      </c>
      <c r="C11" s="67">
        <v>18</v>
      </c>
      <c r="D11" s="68">
        <v>209.2</v>
      </c>
      <c r="E11" s="68">
        <v>22.8</v>
      </c>
      <c r="F11" s="68">
        <v>232</v>
      </c>
    </row>
    <row r="12" ht="21" customHeight="1" spans="1:6">
      <c r="A12" s="67">
        <v>9</v>
      </c>
      <c r="B12" s="67" t="s">
        <v>249</v>
      </c>
      <c r="C12" s="67">
        <v>13.25</v>
      </c>
      <c r="D12" s="68">
        <v>248.85</v>
      </c>
      <c r="E12" s="68">
        <v>8.1</v>
      </c>
      <c r="F12" s="68">
        <v>256.95</v>
      </c>
    </row>
    <row r="13" ht="21" customHeight="1" spans="1:6">
      <c r="A13" s="67">
        <v>10</v>
      </c>
      <c r="B13" s="67" t="s">
        <v>250</v>
      </c>
      <c r="C13" s="67">
        <v>20.5</v>
      </c>
      <c r="D13" s="68">
        <v>198.8</v>
      </c>
      <c r="E13" s="68">
        <v>9</v>
      </c>
      <c r="F13" s="68">
        <v>207.8</v>
      </c>
    </row>
    <row r="14" ht="21" customHeight="1" spans="1:6">
      <c r="A14" s="67">
        <v>11</v>
      </c>
      <c r="B14" s="67" t="s">
        <v>76</v>
      </c>
      <c r="C14" s="67">
        <v>10</v>
      </c>
      <c r="D14" s="68">
        <v>161.7</v>
      </c>
      <c r="E14" s="68">
        <v>5</v>
      </c>
      <c r="F14" s="68">
        <v>166.7</v>
      </c>
    </row>
    <row r="15" ht="21" customHeight="1" spans="1:6">
      <c r="A15" s="67">
        <v>12</v>
      </c>
      <c r="B15" s="67" t="s">
        <v>251</v>
      </c>
      <c r="C15" s="67" t="s">
        <v>248</v>
      </c>
      <c r="D15" s="68">
        <v>126.1</v>
      </c>
      <c r="E15" s="68" t="s">
        <v>248</v>
      </c>
      <c r="F15" s="68">
        <v>126.1</v>
      </c>
    </row>
    <row r="16" ht="21" customHeight="1" spans="1:6">
      <c r="A16" s="67">
        <v>13</v>
      </c>
      <c r="B16" s="67" t="s">
        <v>75</v>
      </c>
      <c r="C16" s="67">
        <v>6.2</v>
      </c>
      <c r="D16" s="68">
        <v>180.35</v>
      </c>
      <c r="E16" s="68">
        <v>3</v>
      </c>
      <c r="F16" s="68">
        <v>183.35</v>
      </c>
    </row>
    <row r="17" ht="21" customHeight="1" spans="1:6">
      <c r="A17" s="67">
        <v>14</v>
      </c>
      <c r="B17" s="67" t="s">
        <v>77</v>
      </c>
      <c r="C17" s="67">
        <v>5</v>
      </c>
      <c r="D17" s="68">
        <v>154.6</v>
      </c>
      <c r="E17" s="68">
        <v>15</v>
      </c>
      <c r="F17" s="68">
        <v>169.6</v>
      </c>
    </row>
    <row r="18" ht="21" customHeight="1" spans="1:6">
      <c r="A18" s="67">
        <v>15</v>
      </c>
      <c r="B18" s="67" t="s">
        <v>78</v>
      </c>
      <c r="C18" s="67">
        <v>5.2</v>
      </c>
      <c r="D18" s="68">
        <v>122.8</v>
      </c>
      <c r="E18" s="68">
        <v>4</v>
      </c>
      <c r="F18" s="68">
        <v>126.8</v>
      </c>
    </row>
    <row r="19" ht="21" customHeight="1" spans="1:6">
      <c r="A19" s="67">
        <v>16</v>
      </c>
      <c r="B19" s="67" t="s">
        <v>252</v>
      </c>
      <c r="C19" s="67" t="s">
        <v>248</v>
      </c>
      <c r="D19" s="68">
        <v>128.95</v>
      </c>
      <c r="E19" s="68" t="s">
        <v>248</v>
      </c>
      <c r="F19" s="68">
        <v>128.95</v>
      </c>
    </row>
  </sheetData>
  <mergeCells count="2">
    <mergeCell ref="A1:F1"/>
    <mergeCell ref="A3:B3"/>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zoomScale="88" zoomScaleNormal="88" workbookViewId="0">
      <selection activeCell="O10" sqref="O10"/>
    </sheetView>
  </sheetViews>
  <sheetFormatPr defaultColWidth="8.75" defaultRowHeight="14.25"/>
  <cols>
    <col min="2" max="2" width="17.75" customWidth="1"/>
    <col min="3" max="3" width="10.5" customWidth="1"/>
    <col min="4" max="4" width="12.375" customWidth="1"/>
    <col min="5" max="5" width="10.5" customWidth="1"/>
    <col min="6" max="6" width="12.25" customWidth="1"/>
    <col min="7" max="8" width="10.5" customWidth="1"/>
  </cols>
  <sheetData>
    <row r="1" ht="21" spans="1:8">
      <c r="A1" s="21" t="s">
        <v>253</v>
      </c>
      <c r="B1" s="21"/>
      <c r="C1" s="21"/>
      <c r="D1" s="47"/>
      <c r="E1" s="21"/>
      <c r="F1" s="47"/>
      <c r="G1" s="47"/>
      <c r="H1" s="47"/>
    </row>
    <row r="2" ht="45" customHeight="1" spans="1:8">
      <c r="A2" s="48"/>
      <c r="B2" s="49" t="s">
        <v>254</v>
      </c>
      <c r="C2" s="50" t="s">
        <v>255</v>
      </c>
      <c r="D2" s="51"/>
      <c r="E2" s="52" t="s">
        <v>256</v>
      </c>
      <c r="F2" s="53"/>
      <c r="G2" s="52" t="s">
        <v>257</v>
      </c>
      <c r="H2" s="53"/>
    </row>
    <row r="3" ht="33" customHeight="1" spans="1:8">
      <c r="A3" s="48"/>
      <c r="B3" s="49"/>
      <c r="C3" s="49" t="s">
        <v>4</v>
      </c>
      <c r="D3" s="49" t="s">
        <v>5</v>
      </c>
      <c r="E3" s="54" t="s">
        <v>4</v>
      </c>
      <c r="F3" s="54" t="s">
        <v>5</v>
      </c>
      <c r="G3" s="54" t="s">
        <v>4</v>
      </c>
      <c r="H3" s="54" t="s">
        <v>5</v>
      </c>
    </row>
    <row r="4" ht="18.95" customHeight="1" spans="1:8">
      <c r="A4" s="48" t="s">
        <v>88</v>
      </c>
      <c r="B4" s="48"/>
      <c r="C4" s="49">
        <v>4477</v>
      </c>
      <c r="D4" s="49">
        <f>SUM(D23+D22+D17+D12)</f>
        <v>4506</v>
      </c>
      <c r="E4" s="49">
        <v>4870.64</v>
      </c>
      <c r="F4" s="49">
        <f>F12+F17+F22+F23</f>
        <v>4968</v>
      </c>
      <c r="G4" s="54">
        <v>86.16</v>
      </c>
      <c r="H4" s="48">
        <v>86.56</v>
      </c>
    </row>
    <row r="5" ht="18.95" customHeight="1" spans="1:8">
      <c r="A5" s="49" t="s">
        <v>258</v>
      </c>
      <c r="B5" s="55" t="s">
        <v>109</v>
      </c>
      <c r="C5" s="56">
        <v>274</v>
      </c>
      <c r="D5" s="56">
        <v>276</v>
      </c>
      <c r="E5" s="57">
        <v>332.46</v>
      </c>
      <c r="F5" s="57">
        <v>338</v>
      </c>
      <c r="G5" s="57">
        <v>78.21</v>
      </c>
      <c r="H5" s="56">
        <v>80</v>
      </c>
    </row>
    <row r="6" ht="18.95" customHeight="1" spans="1:8">
      <c r="A6" s="49"/>
      <c r="B6" s="55" t="s">
        <v>128</v>
      </c>
      <c r="C6" s="56">
        <v>250</v>
      </c>
      <c r="D6" s="56">
        <v>252</v>
      </c>
      <c r="E6" s="57">
        <v>180.1</v>
      </c>
      <c r="F6" s="57">
        <v>182</v>
      </c>
      <c r="G6" s="57">
        <v>94.41</v>
      </c>
      <c r="H6" s="56">
        <v>88</v>
      </c>
    </row>
    <row r="7" ht="18.95" customHeight="1" spans="1:8">
      <c r="A7" s="49"/>
      <c r="B7" s="55" t="s">
        <v>145</v>
      </c>
      <c r="C7" s="56">
        <v>226</v>
      </c>
      <c r="D7" s="56">
        <v>228</v>
      </c>
      <c r="E7" s="57">
        <v>193.27</v>
      </c>
      <c r="F7" s="57">
        <v>198</v>
      </c>
      <c r="G7" s="57">
        <v>87.65</v>
      </c>
      <c r="H7" s="56">
        <v>91</v>
      </c>
    </row>
    <row r="8" ht="18.95" customHeight="1" spans="1:8">
      <c r="A8" s="49"/>
      <c r="B8" s="55" t="s">
        <v>160</v>
      </c>
      <c r="C8" s="56">
        <v>323</v>
      </c>
      <c r="D8" s="56">
        <v>325</v>
      </c>
      <c r="E8" s="57">
        <v>336.47</v>
      </c>
      <c r="F8" s="57">
        <v>340</v>
      </c>
      <c r="G8" s="57">
        <v>89.57</v>
      </c>
      <c r="H8" s="56">
        <v>90</v>
      </c>
    </row>
    <row r="9" ht="18.95" customHeight="1" spans="1:8">
      <c r="A9" s="49"/>
      <c r="B9" s="55" t="s">
        <v>183</v>
      </c>
      <c r="C9" s="56">
        <v>337</v>
      </c>
      <c r="D9" s="56">
        <v>341</v>
      </c>
      <c r="E9" s="57">
        <v>250.73</v>
      </c>
      <c r="F9" s="57">
        <v>255</v>
      </c>
      <c r="G9" s="57">
        <v>89.42</v>
      </c>
      <c r="H9" s="56">
        <v>90.5</v>
      </c>
    </row>
    <row r="10" ht="18.95" customHeight="1" spans="1:10">
      <c r="A10" s="49"/>
      <c r="B10" s="55" t="s">
        <v>207</v>
      </c>
      <c r="C10" s="56">
        <v>171</v>
      </c>
      <c r="D10" s="56">
        <v>174</v>
      </c>
      <c r="E10" s="57">
        <v>215.23</v>
      </c>
      <c r="F10" s="57">
        <v>218</v>
      </c>
      <c r="G10" s="57">
        <v>80.96</v>
      </c>
      <c r="H10" s="56">
        <v>92</v>
      </c>
      <c r="J10" s="59"/>
    </row>
    <row r="11" ht="18.95" customHeight="1" spans="1:8">
      <c r="A11" s="49"/>
      <c r="B11" s="55" t="s">
        <v>73</v>
      </c>
      <c r="C11" s="56">
        <v>390</v>
      </c>
      <c r="D11" s="56">
        <v>433</v>
      </c>
      <c r="E11" s="57">
        <v>291.54</v>
      </c>
      <c r="F11" s="57">
        <v>338</v>
      </c>
      <c r="G11" s="57">
        <v>90.09</v>
      </c>
      <c r="H11" s="56">
        <v>89.96</v>
      </c>
    </row>
    <row r="12" ht="18.95" customHeight="1" spans="1:8">
      <c r="A12" s="49"/>
      <c r="B12" s="49" t="s">
        <v>259</v>
      </c>
      <c r="C12" s="48">
        <v>1971</v>
      </c>
      <c r="D12" s="58">
        <f>SUM(D5:D11)</f>
        <v>2029</v>
      </c>
      <c r="E12" s="58">
        <v>1799.8</v>
      </c>
      <c r="F12" s="58">
        <f>SUM(F5:F11)</f>
        <v>1869</v>
      </c>
      <c r="G12" s="58"/>
      <c r="H12" s="56"/>
    </row>
    <row r="13" ht="18.95" customHeight="1" spans="1:8">
      <c r="A13" s="49" t="s">
        <v>260</v>
      </c>
      <c r="B13" s="55" t="s">
        <v>251</v>
      </c>
      <c r="C13" s="56">
        <v>81</v>
      </c>
      <c r="D13" s="56">
        <v>81</v>
      </c>
      <c r="E13" s="57">
        <v>86.26</v>
      </c>
      <c r="F13" s="57">
        <v>87</v>
      </c>
      <c r="G13" s="57">
        <v>87.92</v>
      </c>
      <c r="H13" s="56">
        <v>88</v>
      </c>
    </row>
    <row r="14" ht="30" customHeight="1" spans="1:8">
      <c r="A14" s="49"/>
      <c r="B14" s="55" t="s">
        <v>79</v>
      </c>
      <c r="C14" s="56">
        <v>239</v>
      </c>
      <c r="D14" s="56">
        <v>242</v>
      </c>
      <c r="E14" s="57">
        <v>331.27</v>
      </c>
      <c r="F14" s="57">
        <v>335</v>
      </c>
      <c r="G14" s="57">
        <v>79.92</v>
      </c>
      <c r="H14" s="56">
        <v>85</v>
      </c>
    </row>
    <row r="15" ht="24" customHeight="1" spans="1:8">
      <c r="A15" s="49"/>
      <c r="B15" s="55" t="s">
        <v>80</v>
      </c>
      <c r="C15" s="56">
        <v>290</v>
      </c>
      <c r="D15" s="56">
        <v>295</v>
      </c>
      <c r="E15" s="57">
        <v>381.79</v>
      </c>
      <c r="F15" s="57">
        <v>385</v>
      </c>
      <c r="G15" s="57">
        <v>94.44</v>
      </c>
      <c r="H15" s="56">
        <v>85</v>
      </c>
    </row>
    <row r="16" ht="28" customHeight="1" spans="1:8">
      <c r="A16" s="49"/>
      <c r="B16" s="55" t="s">
        <v>74</v>
      </c>
      <c r="C16" s="56">
        <v>340</v>
      </c>
      <c r="D16" s="56">
        <v>350</v>
      </c>
      <c r="E16" s="57">
        <v>445.78</v>
      </c>
      <c r="F16" s="57">
        <v>450</v>
      </c>
      <c r="G16" s="57">
        <v>94.14</v>
      </c>
      <c r="H16" s="56">
        <v>95</v>
      </c>
    </row>
    <row r="17" ht="18.95" customHeight="1" spans="1:8">
      <c r="A17" s="49"/>
      <c r="B17" s="49" t="s">
        <v>259</v>
      </c>
      <c r="C17" s="48">
        <v>950</v>
      </c>
      <c r="D17" s="58">
        <f>SUM(D13:D16)</f>
        <v>968</v>
      </c>
      <c r="E17" s="58">
        <v>1245.1</v>
      </c>
      <c r="F17" s="58">
        <f>SUM(F13:F16)</f>
        <v>1257</v>
      </c>
      <c r="G17" s="58"/>
      <c r="H17" s="58"/>
    </row>
    <row r="18" ht="18.95" customHeight="1" spans="1:8">
      <c r="A18" s="49" t="s">
        <v>261</v>
      </c>
      <c r="B18" s="55" t="s">
        <v>76</v>
      </c>
      <c r="C18" s="56">
        <v>179</v>
      </c>
      <c r="D18" s="56">
        <v>180</v>
      </c>
      <c r="E18" s="57">
        <v>121.96</v>
      </c>
      <c r="F18" s="57">
        <v>140</v>
      </c>
      <c r="G18" s="57">
        <v>91.89</v>
      </c>
      <c r="H18" s="56">
        <v>91.08</v>
      </c>
    </row>
    <row r="19" ht="18.95" customHeight="1" spans="1:8">
      <c r="A19" s="49"/>
      <c r="B19" s="55" t="s">
        <v>75</v>
      </c>
      <c r="C19" s="56">
        <v>191</v>
      </c>
      <c r="D19" s="56">
        <v>192</v>
      </c>
      <c r="E19" s="57">
        <v>213.42</v>
      </c>
      <c r="F19" s="57">
        <v>215</v>
      </c>
      <c r="G19" s="57">
        <v>96.3</v>
      </c>
      <c r="H19" s="56">
        <v>96</v>
      </c>
    </row>
    <row r="20" ht="18.95" customHeight="1" spans="1:8">
      <c r="A20" s="49"/>
      <c r="B20" s="55" t="s">
        <v>77</v>
      </c>
      <c r="C20" s="56">
        <v>90</v>
      </c>
      <c r="D20" s="56">
        <v>92</v>
      </c>
      <c r="E20" s="57">
        <v>94.82</v>
      </c>
      <c r="F20" s="57">
        <v>96</v>
      </c>
      <c r="G20" s="57">
        <v>75.78</v>
      </c>
      <c r="H20" s="56">
        <v>94</v>
      </c>
    </row>
    <row r="21" ht="18.95" customHeight="1" spans="1:8">
      <c r="A21" s="49"/>
      <c r="B21" s="55" t="s">
        <v>78</v>
      </c>
      <c r="C21" s="56">
        <v>191</v>
      </c>
      <c r="D21" s="56">
        <v>195</v>
      </c>
      <c r="E21" s="57">
        <v>206.05</v>
      </c>
      <c r="F21" s="57">
        <v>211</v>
      </c>
      <c r="G21" s="57">
        <v>90.66</v>
      </c>
      <c r="H21" s="56">
        <v>90.87</v>
      </c>
    </row>
    <row r="22" ht="18.95" customHeight="1" spans="1:8">
      <c r="A22" s="49"/>
      <c r="B22" s="49" t="s">
        <v>259</v>
      </c>
      <c r="C22" s="48">
        <v>651</v>
      </c>
      <c r="D22" s="58">
        <f>SUM(D18:D21)</f>
        <v>659</v>
      </c>
      <c r="E22" s="58">
        <v>636.25</v>
      </c>
      <c r="F22" s="58">
        <f>SUM(F18:F21)</f>
        <v>662</v>
      </c>
      <c r="G22" s="57"/>
      <c r="H22" s="56"/>
    </row>
    <row r="23" ht="18.95" customHeight="1" spans="1:8">
      <c r="A23" s="49" t="s">
        <v>262</v>
      </c>
      <c r="B23" s="49"/>
      <c r="C23" s="49">
        <v>905</v>
      </c>
      <c r="D23" s="49">
        <v>850</v>
      </c>
      <c r="E23" s="49">
        <v>1189.49</v>
      </c>
      <c r="F23" s="49">
        <v>1180</v>
      </c>
      <c r="G23" s="49"/>
      <c r="H23" s="56"/>
    </row>
  </sheetData>
  <mergeCells count="8">
    <mergeCell ref="A1:H1"/>
    <mergeCell ref="C2:D2"/>
    <mergeCell ref="E2:F2"/>
    <mergeCell ref="G2:H2"/>
    <mergeCell ref="A4:B4"/>
    <mergeCell ref="A5:A12"/>
    <mergeCell ref="A13:A17"/>
    <mergeCell ref="A18:A22"/>
  </mergeCells>
  <pageMargins left="0.75" right="0.75" top="1" bottom="1" header="0.5" footer="0.5"/>
  <pageSetup paperSize="9" scale="8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10" workbookViewId="0">
      <selection activeCell="A3" sqref="A3:E3"/>
    </sheetView>
  </sheetViews>
  <sheetFormatPr defaultColWidth="8.75" defaultRowHeight="14.25" outlineLevelCol="5"/>
  <cols>
    <col min="2" max="2" width="34.75" customWidth="1"/>
    <col min="3" max="5" width="11.875" customWidth="1"/>
  </cols>
  <sheetData>
    <row r="1" spans="1:6">
      <c r="A1" s="21"/>
      <c r="B1" s="21"/>
      <c r="C1" s="21"/>
      <c r="D1" s="21"/>
      <c r="E1" s="21"/>
      <c r="F1" s="21"/>
    </row>
    <row r="2" spans="1:6">
      <c r="A2" s="21"/>
      <c r="B2" s="21"/>
      <c r="C2" s="21"/>
      <c r="D2" s="21"/>
      <c r="E2" s="21"/>
      <c r="F2" s="21"/>
    </row>
    <row r="3" ht="21" spans="1:6">
      <c r="A3" s="22" t="s">
        <v>263</v>
      </c>
      <c r="B3" s="22"/>
      <c r="C3" s="22"/>
      <c r="D3" s="22"/>
      <c r="E3" s="22"/>
      <c r="F3" s="23"/>
    </row>
    <row r="4" ht="17.25" spans="1:6">
      <c r="A4" s="24"/>
      <c r="B4" s="24"/>
      <c r="C4" s="24"/>
      <c r="D4" s="25" t="s">
        <v>264</v>
      </c>
      <c r="E4" s="25"/>
      <c r="F4" s="23"/>
    </row>
    <row r="5" ht="16.5" spans="1:6">
      <c r="A5" s="26" t="s">
        <v>265</v>
      </c>
      <c r="B5" s="27" t="s">
        <v>266</v>
      </c>
      <c r="C5" s="27" t="s">
        <v>267</v>
      </c>
      <c r="D5" s="28" t="s">
        <v>67</v>
      </c>
      <c r="E5" s="27" t="s">
        <v>268</v>
      </c>
      <c r="F5" s="23"/>
    </row>
    <row r="6" ht="16.5" spans="1:6">
      <c r="A6" s="29" t="s">
        <v>269</v>
      </c>
      <c r="B6" s="30"/>
      <c r="C6" s="30"/>
      <c r="D6" s="30"/>
      <c r="E6" s="31">
        <v>56742</v>
      </c>
      <c r="F6" s="23"/>
    </row>
    <row r="7" ht="16.5" spans="1:6">
      <c r="A7" s="32" t="s">
        <v>270</v>
      </c>
      <c r="B7" s="33" t="s">
        <v>271</v>
      </c>
      <c r="C7" s="28" t="s">
        <v>272</v>
      </c>
      <c r="D7" s="34" t="s">
        <v>251</v>
      </c>
      <c r="E7" s="27">
        <v>6186</v>
      </c>
      <c r="F7" s="23"/>
    </row>
    <row r="8" ht="16.5" spans="1:6">
      <c r="A8" s="32"/>
      <c r="B8" s="35" t="s">
        <v>273</v>
      </c>
      <c r="C8" s="27" t="s">
        <v>274</v>
      </c>
      <c r="D8" s="27" t="s">
        <v>77</v>
      </c>
      <c r="E8" s="27">
        <v>8220</v>
      </c>
      <c r="F8" s="23"/>
    </row>
    <row r="9" ht="16.5" spans="1:6">
      <c r="A9" s="14" t="s">
        <v>275</v>
      </c>
      <c r="B9" s="35" t="s">
        <v>276</v>
      </c>
      <c r="C9" s="27" t="s">
        <v>274</v>
      </c>
      <c r="D9" s="27" t="s">
        <v>76</v>
      </c>
      <c r="E9" s="27">
        <v>11579</v>
      </c>
      <c r="F9" s="23"/>
    </row>
    <row r="10" ht="16.5" spans="1:6">
      <c r="A10" s="14"/>
      <c r="B10" s="35" t="s">
        <v>277</v>
      </c>
      <c r="C10" s="27" t="s">
        <v>274</v>
      </c>
      <c r="D10" s="27" t="s">
        <v>75</v>
      </c>
      <c r="E10" s="27">
        <v>3929</v>
      </c>
      <c r="F10" s="23"/>
    </row>
    <row r="11" ht="16.5" spans="1:6">
      <c r="A11" s="14"/>
      <c r="B11" s="35" t="s">
        <v>278</v>
      </c>
      <c r="C11" s="27" t="s">
        <v>279</v>
      </c>
      <c r="D11" s="27" t="s">
        <v>77</v>
      </c>
      <c r="E11" s="27">
        <v>1148</v>
      </c>
      <c r="F11" s="23"/>
    </row>
    <row r="12" ht="16.5" spans="1:6">
      <c r="A12" s="14"/>
      <c r="B12" s="35" t="s">
        <v>280</v>
      </c>
      <c r="C12" s="27" t="s">
        <v>279</v>
      </c>
      <c r="D12" s="27" t="s">
        <v>78</v>
      </c>
      <c r="E12" s="27">
        <v>8054</v>
      </c>
      <c r="F12" s="23"/>
    </row>
    <row r="13" ht="16.5" spans="1:6">
      <c r="A13" s="14"/>
      <c r="B13" s="35" t="s">
        <v>281</v>
      </c>
      <c r="C13" s="27" t="s">
        <v>279</v>
      </c>
      <c r="D13" s="27" t="s">
        <v>282</v>
      </c>
      <c r="E13" s="27">
        <v>3293</v>
      </c>
      <c r="F13" s="36"/>
    </row>
    <row r="14" ht="16.5" spans="1:6">
      <c r="A14" s="37" t="s">
        <v>283</v>
      </c>
      <c r="B14" s="33" t="s">
        <v>284</v>
      </c>
      <c r="C14" s="28" t="s">
        <v>272</v>
      </c>
      <c r="D14" s="34" t="s">
        <v>251</v>
      </c>
      <c r="E14" s="27">
        <v>1020</v>
      </c>
      <c r="F14" s="23"/>
    </row>
    <row r="15" ht="16.5" spans="1:6">
      <c r="A15" s="37"/>
      <c r="B15" s="35" t="s">
        <v>285</v>
      </c>
      <c r="C15" s="27" t="s">
        <v>272</v>
      </c>
      <c r="D15" s="27" t="s">
        <v>76</v>
      </c>
      <c r="E15" s="27">
        <v>2089</v>
      </c>
      <c r="F15" s="23"/>
    </row>
    <row r="16" ht="16.5" spans="1:6">
      <c r="A16" s="37"/>
      <c r="B16" s="35" t="s">
        <v>286</v>
      </c>
      <c r="C16" s="27" t="s">
        <v>272</v>
      </c>
      <c r="D16" s="27" t="s">
        <v>74</v>
      </c>
      <c r="E16" s="27">
        <v>289</v>
      </c>
      <c r="F16" s="23"/>
    </row>
    <row r="17" ht="16.5" spans="1:6">
      <c r="A17" s="37"/>
      <c r="B17" s="35" t="s">
        <v>287</v>
      </c>
      <c r="C17" s="27" t="s">
        <v>272</v>
      </c>
      <c r="D17" s="27" t="s">
        <v>75</v>
      </c>
      <c r="E17" s="27">
        <v>311</v>
      </c>
      <c r="F17" s="23"/>
    </row>
    <row r="18" ht="16.5" spans="1:6">
      <c r="A18" s="37"/>
      <c r="B18" s="35" t="s">
        <v>288</v>
      </c>
      <c r="C18" s="27" t="s">
        <v>272</v>
      </c>
      <c r="D18" s="27" t="s">
        <v>75</v>
      </c>
      <c r="E18" s="27">
        <v>1215</v>
      </c>
      <c r="F18" s="23"/>
    </row>
    <row r="19" ht="16.5" spans="1:6">
      <c r="A19" s="37"/>
      <c r="B19" s="35" t="s">
        <v>289</v>
      </c>
      <c r="C19" s="27" t="s">
        <v>274</v>
      </c>
      <c r="D19" s="27" t="s">
        <v>75</v>
      </c>
      <c r="E19" s="27">
        <v>549</v>
      </c>
      <c r="F19" s="23"/>
    </row>
    <row r="20" ht="16.5" spans="1:6">
      <c r="A20" s="37"/>
      <c r="B20" s="35" t="s">
        <v>290</v>
      </c>
      <c r="C20" s="27" t="s">
        <v>274</v>
      </c>
      <c r="D20" s="27" t="s">
        <v>76</v>
      </c>
      <c r="E20" s="27">
        <v>2131</v>
      </c>
      <c r="F20" s="23"/>
    </row>
    <row r="21" ht="16.5" spans="1:6">
      <c r="A21" s="37"/>
      <c r="B21" s="35" t="s">
        <v>291</v>
      </c>
      <c r="C21" s="27" t="s">
        <v>274</v>
      </c>
      <c r="D21" s="27" t="s">
        <v>76</v>
      </c>
      <c r="E21" s="27">
        <v>678</v>
      </c>
      <c r="F21" s="23"/>
    </row>
    <row r="22" ht="16.5" spans="1:6">
      <c r="A22" s="37"/>
      <c r="B22" s="38" t="s">
        <v>292</v>
      </c>
      <c r="C22" s="39" t="s">
        <v>274</v>
      </c>
      <c r="D22" s="39" t="s">
        <v>77</v>
      </c>
      <c r="E22" s="27">
        <v>229</v>
      </c>
      <c r="F22" s="23"/>
    </row>
    <row r="23" ht="23" customHeight="1" spans="1:6">
      <c r="A23" s="14" t="s">
        <v>293</v>
      </c>
      <c r="B23" s="40" t="s">
        <v>294</v>
      </c>
      <c r="C23" s="27" t="s">
        <v>272</v>
      </c>
      <c r="D23" s="27" t="s">
        <v>295</v>
      </c>
      <c r="E23" s="27">
        <v>333</v>
      </c>
      <c r="F23" s="23"/>
    </row>
    <row r="24" ht="18" customHeight="1" spans="1:6">
      <c r="A24" s="14"/>
      <c r="B24" s="40" t="s">
        <v>296</v>
      </c>
      <c r="C24" s="27" t="s">
        <v>274</v>
      </c>
      <c r="D24" s="27" t="s">
        <v>75</v>
      </c>
      <c r="E24" s="27">
        <v>1921</v>
      </c>
      <c r="F24" s="23"/>
    </row>
    <row r="25" ht="21" customHeight="1" spans="1:6">
      <c r="A25" s="14"/>
      <c r="B25" s="41" t="s">
        <v>297</v>
      </c>
      <c r="C25" s="27" t="s">
        <v>274</v>
      </c>
      <c r="D25" s="27" t="s">
        <v>76</v>
      </c>
      <c r="E25" s="27">
        <v>1667</v>
      </c>
      <c r="F25" s="23"/>
    </row>
    <row r="26" ht="32.1" customHeight="1" spans="1:6">
      <c r="A26" s="14"/>
      <c r="B26" s="40" t="s">
        <v>298</v>
      </c>
      <c r="C26" s="27" t="s">
        <v>274</v>
      </c>
      <c r="D26" s="27" t="s">
        <v>76</v>
      </c>
      <c r="E26" s="27">
        <v>1000</v>
      </c>
      <c r="F26" s="23"/>
    </row>
    <row r="27" ht="32.1" customHeight="1" spans="1:6">
      <c r="A27" s="14"/>
      <c r="B27" s="42" t="s">
        <v>299</v>
      </c>
      <c r="C27" s="27" t="s">
        <v>274</v>
      </c>
      <c r="D27" s="27" t="s">
        <v>77</v>
      </c>
      <c r="E27" s="27">
        <v>1533</v>
      </c>
      <c r="F27" s="23"/>
    </row>
    <row r="28" ht="32.1" customHeight="1" spans="1:6">
      <c r="A28" s="14"/>
      <c r="B28" s="40" t="s">
        <v>300</v>
      </c>
      <c r="C28" s="27" t="s">
        <v>274</v>
      </c>
      <c r="D28" s="27" t="s">
        <v>78</v>
      </c>
      <c r="E28" s="27">
        <v>188</v>
      </c>
      <c r="F28" s="23"/>
    </row>
    <row r="29" ht="26" customHeight="1" spans="1:6">
      <c r="A29" s="43" t="s">
        <v>301</v>
      </c>
      <c r="B29" s="40" t="s">
        <v>302</v>
      </c>
      <c r="C29" s="27" t="s">
        <v>274</v>
      </c>
      <c r="D29" s="27" t="s">
        <v>77</v>
      </c>
      <c r="E29" s="27">
        <v>200</v>
      </c>
      <c r="F29" s="23"/>
    </row>
    <row r="30" ht="27" customHeight="1" spans="1:6">
      <c r="A30" s="44"/>
      <c r="B30" s="40" t="s">
        <v>303</v>
      </c>
      <c r="C30" s="27" t="s">
        <v>274</v>
      </c>
      <c r="D30" s="27" t="s">
        <v>77</v>
      </c>
      <c r="E30" s="27">
        <v>1000</v>
      </c>
      <c r="F30" s="23"/>
    </row>
    <row r="31" ht="27" customHeight="1" spans="1:6">
      <c r="A31" s="44"/>
      <c r="B31" s="40" t="s">
        <v>304</v>
      </c>
      <c r="C31" s="27" t="s">
        <v>274</v>
      </c>
      <c r="D31" s="27" t="s">
        <v>77</v>
      </c>
      <c r="E31" s="27">
        <v>618</v>
      </c>
      <c r="F31" s="23"/>
    </row>
    <row r="32" ht="21" customHeight="1" spans="1:6">
      <c r="A32" s="34"/>
      <c r="B32" s="40" t="s">
        <v>305</v>
      </c>
      <c r="C32" s="27" t="s">
        <v>274</v>
      </c>
      <c r="D32" s="27" t="s">
        <v>76</v>
      </c>
      <c r="E32" s="27">
        <v>800</v>
      </c>
      <c r="F32" s="23"/>
    </row>
    <row r="33" ht="21" customHeight="1" spans="1:6">
      <c r="A33" s="45" t="s">
        <v>306</v>
      </c>
      <c r="B33" s="45"/>
      <c r="C33" s="45"/>
      <c r="D33" s="45"/>
      <c r="E33" s="45"/>
      <c r="F33" s="46"/>
    </row>
    <row r="34" spans="1:5">
      <c r="A34" s="45"/>
      <c r="B34" s="45"/>
      <c r="C34" s="45"/>
      <c r="D34" s="45"/>
      <c r="E34" s="45"/>
    </row>
  </sheetData>
  <mergeCells count="9">
    <mergeCell ref="A3:E3"/>
    <mergeCell ref="D4:E4"/>
    <mergeCell ref="A6:D6"/>
    <mergeCell ref="A7:A8"/>
    <mergeCell ref="A9:A13"/>
    <mergeCell ref="A14:A22"/>
    <mergeCell ref="A23:A28"/>
    <mergeCell ref="A29:A32"/>
    <mergeCell ref="A1:F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K15" sqref="K15"/>
    </sheetView>
  </sheetViews>
  <sheetFormatPr defaultColWidth="8.75" defaultRowHeight="14.25" outlineLevelCol="5"/>
  <cols>
    <col min="1" max="1" width="18.25" customWidth="1"/>
    <col min="2" max="2" width="10.75" customWidth="1"/>
    <col min="3" max="4" width="14.75" customWidth="1"/>
    <col min="5" max="6" width="13" customWidth="1"/>
  </cols>
  <sheetData>
    <row r="1" ht="21.75" spans="1:6">
      <c r="A1" s="2" t="s">
        <v>307</v>
      </c>
      <c r="B1" s="2"/>
      <c r="C1" s="2"/>
      <c r="D1" s="2"/>
      <c r="E1" s="2"/>
      <c r="F1" s="2"/>
    </row>
    <row r="2" ht="42" customHeight="1" spans="1:6">
      <c r="A2" s="3" t="s">
        <v>67</v>
      </c>
      <c r="B2" s="4" t="s">
        <v>308</v>
      </c>
      <c r="C2" s="4" t="s">
        <v>309</v>
      </c>
      <c r="D2" s="4" t="s">
        <v>310</v>
      </c>
      <c r="E2" s="4" t="s">
        <v>311</v>
      </c>
      <c r="F2" s="5" t="s">
        <v>312</v>
      </c>
    </row>
    <row r="3" ht="42" customHeight="1" spans="1:6">
      <c r="A3" s="6"/>
      <c r="B3" s="7" t="s">
        <v>313</v>
      </c>
      <c r="C3" s="7" t="s">
        <v>314</v>
      </c>
      <c r="D3" s="7" t="s">
        <v>314</v>
      </c>
      <c r="E3" s="7" t="s">
        <v>315</v>
      </c>
      <c r="F3" s="8" t="s">
        <v>315</v>
      </c>
    </row>
    <row r="4" s="1" customFormat="1" ht="27.95" customHeight="1" spans="1:6">
      <c r="A4" s="9" t="s">
        <v>316</v>
      </c>
      <c r="B4" s="10">
        <f>SUM(B5:B16)</f>
        <v>446</v>
      </c>
      <c r="C4" s="10">
        <f>SUM(C5:C16)</f>
        <v>300</v>
      </c>
      <c r="D4" s="10">
        <f>SUM(D5:D16)</f>
        <v>146</v>
      </c>
      <c r="E4" s="11">
        <f>SUM(E5:E16)</f>
        <v>52758.5819</v>
      </c>
      <c r="F4" s="12">
        <f>SUM(F5:F16)</f>
        <v>76750.045</v>
      </c>
    </row>
    <row r="5" s="1" customFormat="1" ht="27.95" customHeight="1" spans="1:6">
      <c r="A5" s="13" t="s">
        <v>160</v>
      </c>
      <c r="B5" s="14">
        <v>7</v>
      </c>
      <c r="C5" s="14">
        <v>3</v>
      </c>
      <c r="D5" s="14">
        <v>4</v>
      </c>
      <c r="E5" s="14">
        <v>104.85</v>
      </c>
      <c r="F5" s="15">
        <v>182.87</v>
      </c>
    </row>
    <row r="6" s="1" customFormat="1" ht="27.95" customHeight="1" spans="1:6">
      <c r="A6" s="13" t="s">
        <v>183</v>
      </c>
      <c r="B6" s="14">
        <v>8</v>
      </c>
      <c r="C6" s="14">
        <v>4</v>
      </c>
      <c r="D6" s="14">
        <v>4</v>
      </c>
      <c r="E6" s="14">
        <v>151.53</v>
      </c>
      <c r="F6" s="15">
        <v>239.08</v>
      </c>
    </row>
    <row r="7" s="1" customFormat="1" ht="27.95" customHeight="1" spans="1:6">
      <c r="A7" s="13" t="s">
        <v>317</v>
      </c>
      <c r="B7" s="14">
        <v>11</v>
      </c>
      <c r="C7" s="14">
        <v>2</v>
      </c>
      <c r="D7" s="14">
        <v>9</v>
      </c>
      <c r="E7" s="14">
        <v>199.45</v>
      </c>
      <c r="F7" s="15">
        <v>331.16</v>
      </c>
    </row>
    <row r="8" s="1" customFormat="1" ht="27.95" customHeight="1" spans="1:6">
      <c r="A8" s="13" t="s">
        <v>73</v>
      </c>
      <c r="B8" s="14">
        <v>3</v>
      </c>
      <c r="C8" s="14">
        <v>1</v>
      </c>
      <c r="D8" s="14">
        <v>2</v>
      </c>
      <c r="E8" s="14">
        <v>107.18</v>
      </c>
      <c r="F8" s="15">
        <v>200.75</v>
      </c>
    </row>
    <row r="9" s="1" customFormat="1" ht="27.95" customHeight="1" spans="1:6">
      <c r="A9" s="13" t="s">
        <v>74</v>
      </c>
      <c r="B9" s="14">
        <v>4</v>
      </c>
      <c r="C9" s="14">
        <v>2</v>
      </c>
      <c r="D9" s="14">
        <v>2</v>
      </c>
      <c r="E9" s="14">
        <v>57.19</v>
      </c>
      <c r="F9" s="15">
        <v>141.41</v>
      </c>
    </row>
    <row r="10" s="1" customFormat="1" ht="27.95" customHeight="1" spans="1:6">
      <c r="A10" s="13" t="s">
        <v>75</v>
      </c>
      <c r="B10" s="14">
        <v>127</v>
      </c>
      <c r="C10" s="14">
        <v>76</v>
      </c>
      <c r="D10" s="14">
        <v>51</v>
      </c>
      <c r="E10" s="14">
        <v>5293.45</v>
      </c>
      <c r="F10" s="15">
        <v>8635.84</v>
      </c>
    </row>
    <row r="11" s="1" customFormat="1" ht="27.95" customHeight="1" spans="1:6">
      <c r="A11" s="13" t="s">
        <v>76</v>
      </c>
      <c r="B11" s="14">
        <v>67</v>
      </c>
      <c r="C11" s="14">
        <v>47</v>
      </c>
      <c r="D11" s="14">
        <v>20</v>
      </c>
      <c r="E11" s="14">
        <v>2873.57</v>
      </c>
      <c r="F11" s="15">
        <v>5804.54</v>
      </c>
    </row>
    <row r="12" s="1" customFormat="1" ht="27.95" customHeight="1" spans="1:6">
      <c r="A12" s="13" t="s">
        <v>77</v>
      </c>
      <c r="B12" s="14">
        <v>132</v>
      </c>
      <c r="C12" s="14">
        <v>123</v>
      </c>
      <c r="D12" s="14">
        <v>9</v>
      </c>
      <c r="E12" s="14">
        <v>34751.76</v>
      </c>
      <c r="F12" s="15">
        <v>48484.45</v>
      </c>
    </row>
    <row r="13" s="1" customFormat="1" ht="27.95" customHeight="1" spans="1:6">
      <c r="A13" s="13" t="s">
        <v>78</v>
      </c>
      <c r="B13" s="14">
        <v>14</v>
      </c>
      <c r="C13" s="14">
        <v>10</v>
      </c>
      <c r="D13" s="14">
        <v>4</v>
      </c>
      <c r="E13" s="14">
        <v>5162.6</v>
      </c>
      <c r="F13" s="15">
        <v>6708.2</v>
      </c>
    </row>
    <row r="14" s="1" customFormat="1" ht="27.95" customHeight="1" spans="1:6">
      <c r="A14" s="13" t="s">
        <v>318</v>
      </c>
      <c r="B14" s="14">
        <v>16</v>
      </c>
      <c r="C14" s="14">
        <v>8</v>
      </c>
      <c r="D14" s="14">
        <v>8</v>
      </c>
      <c r="E14" s="14">
        <v>538.65</v>
      </c>
      <c r="F14" s="15">
        <v>1150.3</v>
      </c>
    </row>
    <row r="15" s="1" customFormat="1" ht="27.95" customHeight="1" spans="1:6">
      <c r="A15" s="13" t="s">
        <v>80</v>
      </c>
      <c r="B15" s="14">
        <v>41</v>
      </c>
      <c r="C15" s="14">
        <v>13</v>
      </c>
      <c r="D15" s="14">
        <v>28</v>
      </c>
      <c r="E15" s="14">
        <v>2747.4019</v>
      </c>
      <c r="F15" s="15">
        <v>4033.905</v>
      </c>
    </row>
    <row r="16" s="1" customFormat="1" ht="27.95" customHeight="1" spans="1:6">
      <c r="A16" s="13" t="s">
        <v>81</v>
      </c>
      <c r="B16" s="14">
        <v>16</v>
      </c>
      <c r="C16" s="14">
        <v>11</v>
      </c>
      <c r="D16" s="14">
        <v>5</v>
      </c>
      <c r="E16" s="14">
        <v>770.95</v>
      </c>
      <c r="F16" s="15">
        <v>837.54</v>
      </c>
    </row>
    <row r="17" s="1" customFormat="1" ht="27.95" customHeight="1" spans="1:6">
      <c r="A17" s="16"/>
      <c r="B17" s="17"/>
      <c r="C17" s="17"/>
      <c r="D17" s="17"/>
      <c r="E17" s="17"/>
      <c r="F17" s="17"/>
    </row>
    <row r="18" ht="17.25" spans="1:6">
      <c r="A18" s="18" t="s">
        <v>319</v>
      </c>
      <c r="B18" s="18"/>
      <c r="C18" s="18"/>
      <c r="D18" s="18"/>
      <c r="E18" s="19"/>
      <c r="F18" s="19"/>
    </row>
    <row r="19" ht="17.25" spans="1:6">
      <c r="A19" s="20" t="s">
        <v>320</v>
      </c>
      <c r="B19" s="20"/>
      <c r="C19" s="20"/>
      <c r="D19" s="20"/>
      <c r="E19" s="20"/>
      <c r="F19" s="20"/>
    </row>
  </sheetData>
  <mergeCells count="4">
    <mergeCell ref="A1:F1"/>
    <mergeCell ref="A18:F18"/>
    <mergeCell ref="A19:F19"/>
    <mergeCell ref="A2:A3"/>
  </mergeCells>
  <pageMargins left="0.75" right="0.75" top="1" bottom="1" header="0.5" footer="0.5"/>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1主要数据</vt:lpstr>
      <vt:lpstr>2绿化完成情况</vt:lpstr>
      <vt:lpstr>3各区森林、林地统计表</vt:lpstr>
      <vt:lpstr>4主要公园</vt:lpstr>
      <vt:lpstr>5绿道</vt:lpstr>
      <vt:lpstr>6道路</vt:lpstr>
      <vt:lpstr>7森林、湿地等</vt:lpstr>
      <vt:lpstr>8山体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wuxiao</cp:lastModifiedBy>
  <dcterms:created xsi:type="dcterms:W3CDTF">2008-09-11T17:22:00Z</dcterms:created>
  <dcterms:modified xsi:type="dcterms:W3CDTF">2022-03-11T01:01:38Z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